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172.25.100.15\vdishare\702533\Desktop\"/>
    </mc:Choice>
  </mc:AlternateContent>
  <xr:revisionPtr revIDLastSave="0" documentId="8_{8EC4A628-EB58-42C0-A2DE-5C62067B2238}" xr6:coauthVersionLast="47" xr6:coauthVersionMax="47" xr10:uidLastSave="{00000000-0000-0000-0000-000000000000}"/>
  <bookViews>
    <workbookView xWindow="-120" yWindow="-120" windowWidth="29040" windowHeight="1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CO34" i="10"/>
</calcChain>
</file>

<file path=xl/sharedStrings.xml><?xml version="1.0" encoding="utf-8"?>
<sst xmlns="http://schemas.openxmlformats.org/spreadsheetml/2006/main" count="1119" uniqueCount="573">
  <si>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</si>
  <si>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</si>
  <si>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</si>
  <si>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</si>
  <si>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</si>
  <si>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</si>
  <si>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</si>
  <si>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</si>
  <si>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</si>
  <si>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</si>
  <si>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</si>
  <si>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</si>
  <si>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</si>
  <si>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</si>
  <si>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</si>
  <si>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</si>
  <si>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</si>
  <si>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</si>
  <si>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</si>
  <si>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</si>
  <si>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</si>
  <si>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</si>
  <si>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</si>
  <si>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</si>
  <si>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</si>
  <si>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</si>
  <si>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</si>
  <si>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</si>
  <si>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</si>
  <si>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</si>
  <si>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</si>
  <si>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</si>
  <si>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</si>
  <si>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</si>
  <si>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</si>
  <si>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</si>
  <si>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</si>
  <si>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</si>
  <si>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</si>
  <si>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</si>
  <si>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</si>
  <si>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</si>
  <si>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</si>
  <si>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</si>
  <si>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</si>
  <si>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</si>
  <si>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</si>
  <si>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</si>
  <si>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</si>
  <si>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</si>
  <si>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</si>
  <si>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</si>
  <si>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</si>
  <si>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</si>
  <si>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</si>
  <si>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</si>
  <si>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</si>
  <si>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</si>
  <si>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</si>
  <si>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</si>
  <si>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</si>
  <si>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</si>
  <si>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</si>
  <si>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</si>
  <si>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</si>
  <si>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</si>
  <si>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</si>
  <si>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</si>
  <si>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</si>
  <si>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</si>
  <si>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</si>
  <si>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</si>
  <si>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</si>
  <si>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</si>
  <si>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</si>
  <si>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</si>
  <si>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</si>
  <si>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</si>
  <si>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</si>
  <si>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</si>
  <si>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</si>
  <si>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</si>
  <si>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</si>
  <si>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</si>
  <si>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</si>
  <si>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</si>
  <si>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</si>
  <si>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</si>
  <si>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</si>
  <si>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</si>
  <si>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</si>
  <si>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</si>
  <si>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</si>
  <si>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</si>
  <si>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我孫子市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</si>
  <si>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</si>
  <si>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</si>
  <si>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</si>
  <si>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</si>
  <si>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</si>
  <si>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</si>
  <si>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</si>
  <si>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</si>
  <si>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</si>
  <si>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</si>
  <si>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</si>
  <si>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</si>
  <si>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</si>
  <si>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</si>
  <si>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</si>
  <si>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</si>
  <si>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</si>
  <si>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</si>
  <si>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</si>
  <si>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</si>
  <si>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</si>
  <si>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</si>
  <si>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</si>
  <si>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</si>
  <si>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</si>
  <si>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</si>
  <si>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</si>
  <si>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</si>
  <si>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</si>
  <si>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</si>
  <si>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</si>
  <si>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</si>
  <si>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</si>
  <si>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</si>
  <si>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</si>
  <si>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</si>
  <si>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</si>
  <si>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</si>
  <si>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</si>
  <si>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</si>
  <si>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</si>
  <si>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</si>
  <si>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</si>
  <si>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</si>
  <si>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</si>
  <si>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</si>
  <si>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</si>
  <si>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</si>
  <si>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</si>
  <si>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</si>
  <si>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</si>
  <si>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</si>
  <si>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</si>
  <si>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</si>
  <si>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</si>
  <si>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</si>
  <si>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</si>
  <si>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</si>
  <si>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</si>
  <si>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</si>
  <si>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</si>
  <si>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</si>
  <si>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</si>
  <si>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</si>
  <si>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</si>
  <si>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</si>
  <si>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</si>
  <si>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</si>
  <si>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</si>
  <si>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</si>
  <si>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</si>
  <si>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</si>
  <si>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</si>
  <si>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</si>
  <si>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</si>
  <si>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</si>
  <si>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</si>
  <si>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</si>
  <si>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</si>
  <si>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</si>
  <si>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</si>
  <si>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</si>
  <si>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</si>
  <si>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</si>
  <si>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</si>
  <si>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</si>
  <si>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</si>
  <si>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</si>
  <si>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</si>
  <si>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</si>
  <si>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</si>
  <si>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</si>
  <si>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</si>
  <si>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</si>
  <si>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</si>
  <si>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</si>
  <si>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</si>
  <si>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</si>
  <si>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</si>
  <si>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</si>
  <si>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</si>
  <si>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</si>
  <si>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</si>
  <si>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</si>
  <si>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</si>
  <si>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</si>
  <si>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</si>
  <si>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</si>
  <si>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千葉県我孫子市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</si>
  <si>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</si>
  <si>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</si>
  <si>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</si>
  <si>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</si>
  <si>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</si>
  <si>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</si>
  <si>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</si>
  <si>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</si>
  <si>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</si>
  <si>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</si>
  <si>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</si>
  <si>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</si>
  <si>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</si>
  <si>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</si>
  <si>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</si>
  <si>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</si>
  <si>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</si>
  <si>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</si>
  <si>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</si>
  <si>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</si>
  <si>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</si>
  <si>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</si>
  <si>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</si>
  <si>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</si>
  <si>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</si>
  <si>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</si>
  <si>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</si>
  <si>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</si>
  <si>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</si>
  <si>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</si>
  <si>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</si>
  <si>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</si>
  <si>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</si>
  <si>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</si>
  <si>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</si>
  <si>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</si>
  <si>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</si>
  <si>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</si>
  <si>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</si>
  <si>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</si>
  <si>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</si>
  <si>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</si>
  <si>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</si>
  <si>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</si>
  <si>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</si>
  <si>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</si>
  <si>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</si>
  <si>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</si>
  <si>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</si>
  <si>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</si>
  <si>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</si>
  <si>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</si>
  <si>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</si>
  <si>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</si>
  <si>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</si>
  <si>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</si>
  <si>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</si>
  <si>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</si>
  <si>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</si>
  <si>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</si>
  <si>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</si>
  <si>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</si>
  <si>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</si>
  <si>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</si>
  <si>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</si>
  <si>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</si>
  <si>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</si>
  <si>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</si>
  <si>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</si>
  <si>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</si>
  <si>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</si>
  <si>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</si>
  <si>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</si>
  <si>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</si>
  <si>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</si>
  <si>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</si>
  <si>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</si>
  <si>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</si>
  <si>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</si>
  <si>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</si>
  <si>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</si>
  <si>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</si>
  <si>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</si>
  <si>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</si>
  <si>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</si>
  <si>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</si>
  <si>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</si>
  <si>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</si>
  <si>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</si>
  <si>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</si>
  <si>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</si>
  <si>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</si>
  <si>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</si>
  <si>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</si>
  <si>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</si>
  <si>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</si>
  <si>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</si>
  <si>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</si>
  <si>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</si>
  <si>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</si>
  <si>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</si>
  <si>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</si>
  <si>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</si>
  <si>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</si>
  <si>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</si>
  <si>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</si>
  <si>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</si>
  <si>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</si>
  <si>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</si>
  <si>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</si>
  <si>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</si>
  <si>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</si>
  <si>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</si>
  <si>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</si>
  <si>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</si>
  <si>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</si>
  <si>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</si>
  <si>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</si>
  <si>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</si>
  <si>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</si>
  <si>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</si>
  <si>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</si>
  <si>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</si>
  <si>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</si>
  <si>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</si>
  <si>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</si>
  <si>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</si>
  <si>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</si>
  <si>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</si>
  <si>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</si>
  <si>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</si>
  <si>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</si>
  <si>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</si>
  <si>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</si>
  <si>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</si>
  <si>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</si>
  <si>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</si>
  <si>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</si>
  <si>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</si>
  <si>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</si>
  <si>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</si>
  <si>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</si>
  <si>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</si>
  <si>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</si>
  <si>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</si>
  <si>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</si>
  <si>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</si>
  <si>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</si>
  <si>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</si>
  <si>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</si>
  <si>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千葉県我孫子市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</si>
  <si>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</si>
  <si>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</si>
  <si>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</si>
  <si>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</si>
  <si>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</si>
  <si>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</si>
  <si>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</si>
  <si>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</si>
  <si>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</si>
  <si>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</si>
  <si>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</si>
  <si>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</si>
  <si>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</si>
  <si>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</si>
  <si>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</si>
  <si>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</si>
  <si>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</si>
  <si>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</si>
  <si>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</si>
  <si>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</si>
  <si>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</si>
  <si>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</si>
  <si>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</si>
  <si>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</si>
  <si>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</si>
  <si>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</si>
  <si>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</si>
  <si>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</si>
  <si>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</si>
  <si>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</si>
  <si>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</si>
  <si>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</si>
  <si>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</si>
  <si>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我孫子市国民健康保険事業特別会計</t>
    <phoneticPr fontId="5"/>
  </si>
  <si>
    <t>我孫子市介護保険特別会計</t>
    <phoneticPr fontId="5"/>
  </si>
  <si>
    <t>我孫子市後期高齢者医療特別会計</t>
    <phoneticPr fontId="5"/>
  </si>
  <si>
    <t>我孫子市下水道事業会計</t>
    <phoneticPr fontId="5"/>
  </si>
  <si>
    <t>法適用企業</t>
    <phoneticPr fontId="5"/>
  </si>
  <si>
    <t>我孫子市水道事業会計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</si>
  <si>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</si>
  <si>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</si>
  <si>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</si>
  <si>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</si>
  <si>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</si>
  <si>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</si>
  <si>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</si>
  <si>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</si>
  <si>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</si>
  <si>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</si>
  <si>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</si>
  <si>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</si>
  <si>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</si>
  <si>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</si>
  <si>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</si>
  <si>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</si>
  <si>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</si>
  <si>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</si>
  <si>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</si>
  <si>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</si>
  <si>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</si>
  <si>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</si>
  <si>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</si>
  <si>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</si>
  <si>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</si>
  <si>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</si>
  <si>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</si>
  <si>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</si>
  <si>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</si>
  <si>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</si>
  <si>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</si>
  <si>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</si>
  <si>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</si>
  <si>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</si>
  <si>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</si>
  <si>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</si>
  <si>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</si>
  <si>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</si>
  <si>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</si>
  <si>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</si>
  <si>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</si>
  <si>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</si>
  <si>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</si>
  <si>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</si>
  <si>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</si>
  <si>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</si>
  <si>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</si>
  <si>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</si>
  <si>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</si>
  <si>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</si>
  <si>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</si>
  <si>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</si>
  <si>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</si>
  <si>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</si>
  <si>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</si>
  <si>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</si>
  <si>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</si>
  <si>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</si>
  <si>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</si>
  <si>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</si>
  <si>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</si>
  <si>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</si>
  <si>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</si>
  <si>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</si>
  <si>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</si>
  <si>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</si>
  <si>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</si>
  <si>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</si>
  <si>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</si>
  <si>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</si>
  <si>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</si>
  <si>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</si>
  <si>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</si>
  <si>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</si>
  <si>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</si>
  <si>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</si>
  <si>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</si>
  <si>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</si>
  <si>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</si>
  <si>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</si>
  <si>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</si>
  <si>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</si>
  <si>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</si>
  <si>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</si>
  <si>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</si>
  <si>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</si>
  <si>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</si>
  <si>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</si>
  <si>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</si>
  <si>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</si>
  <si>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</si>
  <si>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</si>
  <si>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</si>
  <si>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</si>
  <si>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</si>
  <si>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</si>
  <si>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</si>
  <si>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</si>
  <si>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</si>
  <si>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</si>
  <si>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</si>
  <si>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</si>
  <si>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</si>
  <si>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</si>
  <si>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</si>
  <si>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</si>
  <si>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</si>
  <si>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</si>
  <si>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</si>
  <si>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</si>
  <si>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</si>
  <si>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</si>
  <si>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</si>
  <si>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</si>
  <si>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</si>
  <si>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</si>
  <si>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</si>
  <si>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</si>
  <si>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</si>
  <si>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</si>
  <si>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</si>
  <si>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</si>
  <si>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</si>
  <si>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</si>
  <si>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</si>
  <si>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</si>
  <si>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</si>
  <si>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</si>
  <si>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</si>
  <si>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</si>
  <si>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</si>
  <si>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</si>
  <si>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</si>
  <si>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</si>
  <si>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</si>
  <si>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1.01</t>
  </si>
  <si>
    <t>▲ 2.65</t>
  </si>
  <si>
    <t>我孫子市国民健康保険事業特別会計</t>
  </si>
  <si>
    <t>▲ 0.18</t>
  </si>
  <si>
    <t>我孫子市水道事業会計</t>
  </si>
  <si>
    <t>一般会計</t>
  </si>
  <si>
    <t>我孫子市下水道事業会計</t>
  </si>
  <si>
    <t>我孫子市介護保険特別会計</t>
  </si>
  <si>
    <t>我孫子市後期高齢者医療特別会計</t>
  </si>
  <si>
    <t>その他会計（赤字）</t>
  </si>
  <si>
    <t>その他会計（黒字）</t>
  </si>
  <si>
    <t>R01</t>
    <phoneticPr fontId="5"/>
  </si>
  <si>
    <t>R02</t>
    <phoneticPr fontId="5"/>
  </si>
  <si>
    <t>R03</t>
    <phoneticPr fontId="5"/>
  </si>
  <si>
    <t>R04</t>
    <phoneticPr fontId="5"/>
  </si>
  <si>
    <t>R05</t>
    <phoneticPr fontId="5"/>
  </si>
  <si>
    <t>我孫子市土地開発公社</t>
    <rPh sb="0" eb="4">
      <t>アビコシ</t>
    </rPh>
    <rPh sb="4" eb="10">
      <t>トチカイハツコウシャ</t>
    </rPh>
    <phoneticPr fontId="2"/>
  </si>
  <si>
    <t>-</t>
    <phoneticPr fontId="2"/>
  </si>
  <si>
    <t>北千葉広域水道企業団１団体（水道用水供給事業会計）</t>
    <rPh sb="0" eb="1">
      <t>キタ</t>
    </rPh>
    <rPh sb="1" eb="3">
      <t>チバ</t>
    </rPh>
    <rPh sb="3" eb="5">
      <t>コウイキ</t>
    </rPh>
    <rPh sb="5" eb="7">
      <t>スイドウ</t>
    </rPh>
    <rPh sb="7" eb="10">
      <t>キギョウダン</t>
    </rPh>
    <rPh sb="11" eb="13">
      <t>ダンタイ</t>
    </rPh>
    <rPh sb="14" eb="16">
      <t>スイドウ</t>
    </rPh>
    <rPh sb="16" eb="18">
      <t>ヨウスイ</t>
    </rPh>
    <rPh sb="18" eb="20">
      <t>キョウキュウ</t>
    </rPh>
    <rPh sb="20" eb="22">
      <t>ジギョウ</t>
    </rPh>
    <rPh sb="22" eb="24">
      <t>カイケイ</t>
    </rPh>
    <phoneticPr fontId="2"/>
  </si>
  <si>
    <t>東葛中部地区総合開発事務組合（一般会計）</t>
    <rPh sb="0" eb="2">
      <t>トウカツ</t>
    </rPh>
    <rPh sb="2" eb="4">
      <t>チュウブ</t>
    </rPh>
    <rPh sb="4" eb="6">
      <t>チク</t>
    </rPh>
    <rPh sb="6" eb="8">
      <t>ソウゴウ</t>
    </rPh>
    <rPh sb="8" eb="10">
      <t>カイハツ</t>
    </rPh>
    <rPh sb="10" eb="12">
      <t>ジム</t>
    </rPh>
    <rPh sb="12" eb="14">
      <t>クミアイ</t>
    </rPh>
    <rPh sb="15" eb="17">
      <t>イッパン</t>
    </rPh>
    <rPh sb="17" eb="19">
      <t>カイケイ</t>
    </rPh>
    <phoneticPr fontId="2"/>
  </si>
  <si>
    <t>千葉県市町村総合事務組合（一般会計）</t>
    <rPh sb="13" eb="15">
      <t>イッパン</t>
    </rPh>
    <rPh sb="15" eb="17">
      <t>カイケイ</t>
    </rPh>
    <phoneticPr fontId="2"/>
  </si>
  <si>
    <t>千葉県市町村総合事務組合（千葉県自治会館管理運営特別会計）</t>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</si>
  <si>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</si>
  <si>
    <t>千葉県市町村総合事務組合（千葉県市町村交通災害共済特別会計）</t>
  </si>
  <si>
    <t>千葉県後期高齢者医療広域連合(一般会計）</t>
    <rPh sb="15" eb="19">
      <t>イッパンカイケイ</t>
    </rPh>
    <phoneticPr fontId="2"/>
  </si>
  <si>
    <t>千葉県後期高齢者医療広域連合(後期高齢者医療特別会計）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</si>
  <si>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</si>
  <si>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t>
    <phoneticPr fontId="2"/>
  </si>
  <si>
    <t>公共施設整備基金</t>
    <rPh sb="0" eb="2">
      <t>コウキョウ</t>
    </rPh>
    <rPh sb="2" eb="4">
      <t>シセツ</t>
    </rPh>
    <rPh sb="4" eb="6">
      <t>セイビ</t>
    </rPh>
    <rPh sb="6" eb="8">
      <t>キキン</t>
    </rPh>
    <phoneticPr fontId="5"/>
  </si>
  <si>
    <t>文化施設整備基金</t>
    <rPh sb="0" eb="2">
      <t>ブンカ</t>
    </rPh>
    <rPh sb="2" eb="4">
      <t>シセツ</t>
    </rPh>
    <rPh sb="4" eb="6">
      <t>セイビ</t>
    </rPh>
    <rPh sb="6" eb="8">
      <t>キキン</t>
    </rPh>
    <phoneticPr fontId="2"/>
  </si>
  <si>
    <t>一般廃棄物処理施設整備基金</t>
    <rPh sb="0" eb="2">
      <t>イッパン</t>
    </rPh>
    <rPh sb="2" eb="5">
      <t>ハイキブツ</t>
    </rPh>
    <rPh sb="5" eb="7">
      <t>ショリ</t>
    </rPh>
    <rPh sb="7" eb="9">
      <t>シセツ</t>
    </rPh>
    <rPh sb="9" eb="11">
      <t>セイビ</t>
    </rPh>
    <rPh sb="11" eb="13">
      <t>キキン</t>
    </rPh>
    <phoneticPr fontId="2"/>
  </si>
  <si>
    <t>社会福祉事業基金</t>
    <rPh sb="0" eb="2">
      <t>シャカイ</t>
    </rPh>
    <rPh sb="2" eb="4">
      <t>フクシ</t>
    </rPh>
    <rPh sb="4" eb="6">
      <t>ジギョウ</t>
    </rPh>
    <rPh sb="6" eb="8">
      <t>キキン</t>
    </rPh>
    <phoneticPr fontId="2"/>
  </si>
  <si>
    <t>スポーツ振興基金</t>
    <rPh sb="4" eb="6">
      <t>シンコウ</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</si>
  <si>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</si>
  <si>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</si>
  <si>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実質公債費比率ともに類似団体と比較して低くなっている。これは、毎年の当初予算編成において、臨時財政対策債と大規模事業債を除く地方債発行額を当該年度の公債費以下とすることを目標として、適切な事業の選択・実施を行い、地方債発行額及び地方債残高の抑制に努めているためである。
ただし、新クリーンセンター整備事業や公共施設の老朽化により地方債発行額が増加し、比率が上昇することが見込まれるため、これまで以上に公債費の適正化に取り組んでいく必要がある。</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</si>
  <si>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</si>
  <si>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</si>
  <si>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</si>
  <si>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</si>
  <si>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</si>
  <si>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</si>
  <si>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教育・福祉施設等整備事業債、公共事業等債の借入額が減少したこと等により、昨年度と比べ数値が減少した。公共施設の老朽化により地方債発行額の増加が見込まれるため、これまで以上に地方債残高と基金残高のバランスに配慮した財政運営を行う必要がある。</t>
    <rPh sb="58" eb="60">
      <t>コウキョウ</t>
    </rPh>
    <rPh sb="60" eb="62">
      <t>シセツ</t>
    </rPh>
    <rPh sb="63" eb="66">
      <t>ロウキュウカ</t>
    </rPh>
    <rPh sb="72" eb="75">
      <t>ハッコウガク</t>
    </rPh>
    <rPh sb="76" eb="78">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</si>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</sst>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BE56AE1-BEA6-4199-B3CB-A9514778349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7553-4AE1-B82C-8A726D0565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14138</c:v>
                </c:pt>
                <c:pt idx="1">
                  <c:v>19785</c:v>
                </c:pt>
                <c:pt idx="2">
                  <c:v>69522</c:v>
                </c:pt>
                <c:pt idx="3">
                  <c:v>64642</c:v>
                </c:pt>
                <c:pt idx="4">
                  <c:v>17822</c:v>
                </c:pt>
              </c:numCache>
            </c:numRef>
          </c:val>
          <c:smooth val="0"/>
          <c:extLst>
            <c:ext xmlns:c16="http://schemas.microsoft.com/office/drawing/2014/chart" uri="{C3380CC4-5D6E-409C-BE32-E72D297353CC}">
              <c16:uniqueId val="{00000001-7553-4AE1-B82C-8A726D0565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2.3199999999999998</c:v>
                </c:pt>
                <c:pt idx="1">
                  <c:v>4.26</c:v>
                </c:pt>
                <c:pt idx="2">
                  <c:v>5.7</c:v>
                </c:pt>
                <c:pt idx="3">
                  <c:v>4.47</c:v>
                </c:pt>
                <c:pt idx="4">
                  <c:v>2.77</c:v>
                </c:pt>
              </c:numCache>
            </c:numRef>
          </c:val>
          <c:extLst>
            <c:ext xmlns:c16="http://schemas.microsoft.com/office/drawing/2014/chart" uri="{C3380CC4-5D6E-409C-BE32-E72D297353CC}">
              <c16:uniqueId val="{00000000-AB83-45CE-BD41-22DDFCC378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8.9499999999999993</c:v>
                </c:pt>
                <c:pt idx="1">
                  <c:v>9.6199999999999992</c:v>
                </c:pt>
                <c:pt idx="2">
                  <c:v>12.62</c:v>
                </c:pt>
                <c:pt idx="3">
                  <c:v>16.559999999999999</c:v>
                </c:pt>
                <c:pt idx="4">
                  <c:v>15.16</c:v>
                </c:pt>
              </c:numCache>
            </c:numRef>
          </c:val>
          <c:extLst>
            <c:ext xmlns:c16="http://schemas.microsoft.com/office/drawing/2014/chart" uri="{C3380CC4-5D6E-409C-BE32-E72D297353CC}">
              <c16:uniqueId val="{00000001-AB83-45CE-BD41-22DDFCC378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-1.01</c:v>
                </c:pt>
                <c:pt idx="1">
                  <c:v>2.91</c:v>
                </c:pt>
                <c:pt idx="2">
                  <c:v>5.24</c:v>
                </c:pt>
                <c:pt idx="3">
                  <c:v>2.4</c:v>
                </c:pt>
                <c:pt idx="4">
                  <c:v>-2.65</c:v>
                </c:pt>
              </c:numCache>
            </c:numRef>
          </c:val>
          <c:smooth val="0"/>
          <c:extLst>
            <c:ext xmlns:c16="http://schemas.microsoft.com/office/drawing/2014/chart" uri="{C3380CC4-5D6E-409C-BE32-E72D297353CC}">
              <c16:uniqueId val="{00000002-AB83-45CE-BD41-22DDFCC378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879-4DDE-A1CC-F83457C4D2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79-4DDE-A1CC-F83457C4D20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879-4DDE-A1CC-F83457C4D20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879-4DDE-A1CC-F83457C4D203}"/>
            </c:ext>
          </c:extLst>
        </c:ser>
        <c:ser>
          <c:idx val="4"/>
          <c:order val="4"/>
          <c:tx>
            <c:strRef>
              <c:f>データシート!$A$31</c:f>
              <c:strCache>
                <c:ptCount val="1"/>
                <c:pt idx="0">
                  <c:v>我孫子市後期高齢者医療特別会計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0.17</c:v>
                </c:pt>
                <c:pt idx="2">
                  <c:v>#N/A</c:v>
                </c:pt>
                <c:pt idx="3">
                  <c:v>0.04</c:v>
                </c:pt>
                <c:pt idx="4">
                  <c:v>#N/A</c:v>
                </c:pt>
                <c:pt idx="5">
                  <c:v>0.04</c:v>
                </c:pt>
                <c:pt idx="6">
                  <c:v>#N/A</c:v>
                </c:pt>
                <c:pt idx="7">
                  <c:v>0.11</c:v>
                </c:pt>
                <c:pt idx="8">
                  <c:v>#N/A</c:v>
                </c:pt>
                <c:pt idx="9">
                  <c:v>0.05</c:v>
                </c:pt>
              </c:numCache>
            </c:numRef>
          </c:val>
          <c:extLst>
            <c:ext xmlns:c16="http://schemas.microsoft.com/office/drawing/2014/chart" uri="{C3380CC4-5D6E-409C-BE32-E72D297353CC}">
              <c16:uniqueId val="{00000004-1879-4DDE-A1CC-F83457C4D203}"/>
            </c:ext>
          </c:extLst>
        </c:ser>
        <c:ser>
          <c:idx val="5"/>
          <c:order val="5"/>
          <c:tx>
            <c:strRef>
              <c:f>データシート!$A$32</c:f>
              <c:strCache>
                <c:ptCount val="1"/>
                <c:pt idx="0">
                  <c:v>我孫子市介護保険特別会計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0.32</c:v>
                </c:pt>
                <c:pt idx="2">
                  <c:v>#N/A</c:v>
                </c:pt>
                <c:pt idx="3">
                  <c:v>1.58</c:v>
                </c:pt>
                <c:pt idx="4">
                  <c:v>#N/A</c:v>
                </c:pt>
                <c:pt idx="5">
                  <c:v>0.62</c:v>
                </c:pt>
                <c:pt idx="6">
                  <c:v>#N/A</c:v>
                </c:pt>
                <c:pt idx="7">
                  <c:v>1.1399999999999999</c:v>
                </c:pt>
                <c:pt idx="8">
                  <c:v>#N/A</c:v>
                </c:pt>
                <c:pt idx="9">
                  <c:v>0.6</c:v>
                </c:pt>
              </c:numCache>
            </c:numRef>
          </c:val>
          <c:extLst>
            <c:ext xmlns:c16="http://schemas.microsoft.com/office/drawing/2014/chart" uri="{C3380CC4-5D6E-409C-BE32-E72D297353CC}">
              <c16:uniqueId val="{00000005-1879-4DDE-A1CC-F83457C4D203}"/>
            </c:ext>
          </c:extLst>
        </c:ser>
        <c:ser>
          <c:idx val="6"/>
          <c:order val="6"/>
          <c:tx>
            <c:strRef>
              <c:f>データシート!$A$33</c:f>
              <c:strCache>
                <c:ptCount val="1"/>
                <c:pt idx="0">
                  <c:v>我孫子市下水道事業会計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0.25</c:v>
                </c:pt>
                <c:pt idx="2">
                  <c:v>#N/A</c:v>
                </c:pt>
                <c:pt idx="3">
                  <c:v>0.53</c:v>
                </c:pt>
                <c:pt idx="4">
                  <c:v>#N/A</c:v>
                </c:pt>
                <c:pt idx="5">
                  <c:v>0.72</c:v>
                </c:pt>
                <c:pt idx="6">
                  <c:v>#N/A</c:v>
                </c:pt>
                <c:pt idx="7">
                  <c:v>0.94</c:v>
                </c:pt>
                <c:pt idx="8">
                  <c:v>#N/A</c:v>
                </c:pt>
                <c:pt idx="9">
                  <c:v>1.46</c:v>
                </c:pt>
              </c:numCache>
            </c:numRef>
          </c:val>
          <c:extLst>
            <c:ext xmlns:c16="http://schemas.microsoft.com/office/drawing/2014/chart" uri="{C3380CC4-5D6E-409C-BE32-E72D297353CC}">
              <c16:uniqueId val="{00000006-1879-4DDE-A1CC-F83457C4D20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2.31</c:v>
                </c:pt>
                <c:pt idx="2">
                  <c:v>#N/A</c:v>
                </c:pt>
                <c:pt idx="3">
                  <c:v>4.26</c:v>
                </c:pt>
                <c:pt idx="4">
                  <c:v>#N/A</c:v>
                </c:pt>
                <c:pt idx="5">
                  <c:v>5.7</c:v>
                </c:pt>
                <c:pt idx="6">
                  <c:v>#N/A</c:v>
                </c:pt>
                <c:pt idx="7">
                  <c:v>4.46</c:v>
                </c:pt>
                <c:pt idx="8">
                  <c:v>#N/A</c:v>
                </c:pt>
                <c:pt idx="9">
                  <c:v>2.76</c:v>
                </c:pt>
              </c:numCache>
            </c:numRef>
          </c:val>
          <c:extLst>
            <c:ext xmlns:c16="http://schemas.microsoft.com/office/drawing/2014/chart" uri="{C3380CC4-5D6E-409C-BE32-E72D297353CC}">
              <c16:uniqueId val="{00000007-1879-4DDE-A1CC-F83457C4D203}"/>
            </c:ext>
          </c:extLst>
        </c:ser>
        <c:ser>
          <c:idx val="8"/>
          <c:order val="8"/>
          <c:tx>
            <c:strRef>
              <c:f>データシート!$A$35</c:f>
              <c:strCache>
                <c:ptCount val="1"/>
                <c:pt idx="0">
                  <c:v>我孫子市水道事業会計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12.23</c:v>
                </c:pt>
                <c:pt idx="2">
                  <c:v>#N/A</c:v>
                </c:pt>
                <c:pt idx="3">
                  <c:v>13.51</c:v>
                </c:pt>
                <c:pt idx="4">
                  <c:v>#N/A</c:v>
                </c:pt>
                <c:pt idx="5">
                  <c:v>11.55</c:v>
                </c:pt>
                <c:pt idx="6">
                  <c:v>#N/A</c:v>
                </c:pt>
                <c:pt idx="7">
                  <c:v>12.31</c:v>
                </c:pt>
                <c:pt idx="8">
                  <c:v>#N/A</c:v>
                </c:pt>
                <c:pt idx="9">
                  <c:v>13.12</c:v>
                </c:pt>
              </c:numCache>
            </c:numRef>
          </c:val>
          <c:extLst>
            <c:ext xmlns:c16="http://schemas.microsoft.com/office/drawing/2014/chart" uri="{C3380CC4-5D6E-409C-BE32-E72D297353CC}">
              <c16:uniqueId val="{00000008-1879-4DDE-A1CC-F83457C4D203}"/>
            </c:ext>
          </c:extLst>
        </c:ser>
        <c:ser>
          <c:idx val="9"/>
          <c:order val="9"/>
          <c:tx>
            <c:strRef>
              <c:f>データシート!$A$36</c:f>
              <c:strCache>
                <c:ptCount val="1"/>
                <c:pt idx="0">
                  <c:v>我孫子市国民健康保険事業特別会計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0.22</c:v>
                </c:pt>
                <c:pt idx="2">
                  <c:v>#N/A</c:v>
                </c:pt>
                <c:pt idx="3">
                  <c:v>0.28000000000000003</c:v>
                </c:pt>
                <c:pt idx="4">
                  <c:v>#N/A</c:v>
                </c:pt>
                <c:pt idx="5">
                  <c:v>0.64</c:v>
                </c:pt>
                <c:pt idx="6">
                  <c:v>#N/A</c:v>
                </c:pt>
                <c:pt idx="7">
                  <c:v>7.0000000000000007E-2</c:v>
                </c:pt>
                <c:pt idx="8">
                  <c:v>0.18</c:v>
                </c:pt>
                <c:pt idx="9">
                  <c:v>#N/A</c:v>
                </c:pt>
              </c:numCache>
            </c:numRef>
          </c:val>
          <c:extLst>
            <c:ext xmlns:c16="http://schemas.microsoft.com/office/drawing/2014/chart" uri="{C3380CC4-5D6E-409C-BE32-E72D297353CC}">
              <c16:uniqueId val="{00000009-1879-4DDE-A1CC-F83457C4D2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3286</c:v>
                </c:pt>
                <c:pt idx="5">
                  <c:v>3048</c:v>
                </c:pt>
                <c:pt idx="8">
                  <c:v>3125</c:v>
                </c:pt>
                <c:pt idx="11">
                  <c:v>3129</c:v>
                </c:pt>
                <c:pt idx="14">
                  <c:v>3122</c:v>
                </c:pt>
              </c:numCache>
            </c:numRef>
          </c:val>
          <c:extLst>
            <c:ext xmlns:c16="http://schemas.microsoft.com/office/drawing/2014/chart" uri="{C3380CC4-5D6E-409C-BE32-E72D297353CC}">
              <c16:uniqueId val="{00000000-9075-4568-941C-BAA1EFA350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75-4568-941C-BAA1EFA350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3</c:v>
                </c:pt>
                <c:pt idx="6">
                  <c:v>1</c:v>
                </c:pt>
                <c:pt idx="9">
                  <c:v>31</c:v>
                </c:pt>
                <c:pt idx="12">
                  <c:v>0</c:v>
                </c:pt>
              </c:numCache>
            </c:numRef>
          </c:val>
          <c:extLst>
            <c:ext xmlns:c16="http://schemas.microsoft.com/office/drawing/2014/chart" uri="{C3380CC4-5D6E-409C-BE32-E72D297353CC}">
              <c16:uniqueId val="{00000002-9075-4568-941C-BAA1EFA350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14</c:v>
                </c:pt>
                <c:pt idx="6">
                  <c:v>15</c:v>
                </c:pt>
                <c:pt idx="9">
                  <c:v>18</c:v>
                </c:pt>
                <c:pt idx="12">
                  <c:v>23</c:v>
                </c:pt>
              </c:numCache>
            </c:numRef>
          </c:val>
          <c:extLst>
            <c:ext xmlns:c16="http://schemas.microsoft.com/office/drawing/2014/chart" uri="{C3380CC4-5D6E-409C-BE32-E72D297353CC}">
              <c16:uniqueId val="{00000003-9075-4568-941C-BAA1EFA350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397</c:v>
                </c:pt>
                <c:pt idx="3">
                  <c:v>412</c:v>
                </c:pt>
                <c:pt idx="6">
                  <c:v>353</c:v>
                </c:pt>
                <c:pt idx="9">
                  <c:v>414</c:v>
                </c:pt>
                <c:pt idx="12">
                  <c:v>452</c:v>
                </c:pt>
              </c:numCache>
            </c:numRef>
          </c:val>
          <c:extLst>
            <c:ext xmlns:c16="http://schemas.microsoft.com/office/drawing/2014/chart" uri="{C3380CC4-5D6E-409C-BE32-E72D297353CC}">
              <c16:uniqueId val="{00000004-9075-4568-941C-BAA1EFA350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75-4568-941C-BAA1EFA350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75-4568-941C-BAA1EFA350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3082</c:v>
                </c:pt>
                <c:pt idx="3">
                  <c:v>3112</c:v>
                </c:pt>
                <c:pt idx="6">
                  <c:v>3171</c:v>
                </c:pt>
                <c:pt idx="9">
                  <c:v>3189</c:v>
                </c:pt>
                <c:pt idx="12">
                  <c:v>3138</c:v>
                </c:pt>
              </c:numCache>
            </c:numRef>
          </c:val>
          <c:extLst>
            <c:ext xmlns:c16="http://schemas.microsoft.com/office/drawing/2014/chart" uri="{C3380CC4-5D6E-409C-BE32-E72D297353CC}">
              <c16:uniqueId val="{00000007-9075-4568-941C-BAA1EFA350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208</c:v>
                </c:pt>
                <c:pt idx="2">
                  <c:v>#N/A</c:v>
                </c:pt>
                <c:pt idx="3">
                  <c:v>#N/A</c:v>
                </c:pt>
                <c:pt idx="4">
                  <c:v>493</c:v>
                </c:pt>
                <c:pt idx="5">
                  <c:v>#N/A</c:v>
                </c:pt>
                <c:pt idx="6">
                  <c:v>#N/A</c:v>
                </c:pt>
                <c:pt idx="7">
                  <c:v>415</c:v>
                </c:pt>
                <c:pt idx="8">
                  <c:v>#N/A</c:v>
                </c:pt>
                <c:pt idx="9">
                  <c:v>#N/A</c:v>
                </c:pt>
                <c:pt idx="10">
                  <c:v>523</c:v>
                </c:pt>
                <c:pt idx="11">
                  <c:v>#N/A</c:v>
                </c:pt>
                <c:pt idx="12">
                  <c:v>#N/A</c:v>
                </c:pt>
                <c:pt idx="13">
                  <c:v>491</c:v>
                </c:pt>
                <c:pt idx="14">
                  <c:v>#N/A</c:v>
                </c:pt>
              </c:numCache>
            </c:numRef>
          </c:val>
          <c:smooth val="0"/>
          <c:extLst>
            <c:ext xmlns:c16="http://schemas.microsoft.com/office/drawing/2014/chart" uri="{C3380CC4-5D6E-409C-BE32-E72D297353CC}">
              <c16:uniqueId val="{00000008-9075-4568-941C-BAA1EFA350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30544</c:v>
                </c:pt>
                <c:pt idx="5">
                  <c:v>30386</c:v>
                </c:pt>
                <c:pt idx="8">
                  <c:v>30673</c:v>
                </c:pt>
                <c:pt idx="11">
                  <c:v>30751</c:v>
                </c:pt>
                <c:pt idx="14">
                  <c:v>29332</c:v>
                </c:pt>
              </c:numCache>
            </c:numRef>
          </c:val>
          <c:extLst>
            <c:ext xmlns:c16="http://schemas.microsoft.com/office/drawing/2014/chart" uri="{C3380CC4-5D6E-409C-BE32-E72D297353CC}">
              <c16:uniqueId val="{00000000-B171-4AE0-A6BC-420E83D841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7073</c:v>
                </c:pt>
                <c:pt idx="5">
                  <c:v>7169</c:v>
                </c:pt>
                <c:pt idx="8">
                  <c:v>6969</c:v>
                </c:pt>
                <c:pt idx="11">
                  <c:v>6511</c:v>
                </c:pt>
                <c:pt idx="14">
                  <c:v>6473</c:v>
                </c:pt>
              </c:numCache>
            </c:numRef>
          </c:val>
          <c:extLst>
            <c:ext xmlns:c16="http://schemas.microsoft.com/office/drawing/2014/chart" uri="{C3380CC4-5D6E-409C-BE32-E72D297353CC}">
              <c16:uniqueId val="{00000001-B171-4AE0-A6BC-420E83D841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6950</c:v>
                </c:pt>
                <c:pt idx="5">
                  <c:v>6868</c:v>
                </c:pt>
                <c:pt idx="8">
                  <c:v>9042</c:v>
                </c:pt>
                <c:pt idx="11">
                  <c:v>9636</c:v>
                </c:pt>
                <c:pt idx="14">
                  <c:v>10263</c:v>
                </c:pt>
              </c:numCache>
            </c:numRef>
          </c:val>
          <c:extLst>
            <c:ext xmlns:c16="http://schemas.microsoft.com/office/drawing/2014/chart" uri="{C3380CC4-5D6E-409C-BE32-E72D297353CC}">
              <c16:uniqueId val="{00000002-B171-4AE0-A6BC-420E83D841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71-4AE0-A6BC-420E83D841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71-4AE0-A6BC-420E83D841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c:v>
                </c:pt>
                <c:pt idx="3">
                  <c:v>0</c:v>
                </c:pt>
                <c:pt idx="6">
                  <c:v>1</c:v>
                </c:pt>
                <c:pt idx="9">
                  <c:v>2</c:v>
                </c:pt>
                <c:pt idx="12">
                  <c:v>0</c:v>
                </c:pt>
              </c:numCache>
            </c:numRef>
          </c:val>
          <c:extLst>
            <c:ext xmlns:c16="http://schemas.microsoft.com/office/drawing/2014/chart" uri="{C3380CC4-5D6E-409C-BE32-E72D297353CC}">
              <c16:uniqueId val="{00000005-B171-4AE0-A6BC-420E83D841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4264</c:v>
                </c:pt>
                <c:pt idx="3">
                  <c:v>4187</c:v>
                </c:pt>
                <c:pt idx="6">
                  <c:v>4093</c:v>
                </c:pt>
                <c:pt idx="9">
                  <c:v>4002</c:v>
                </c:pt>
                <c:pt idx="12">
                  <c:v>3928</c:v>
                </c:pt>
              </c:numCache>
            </c:numRef>
          </c:val>
          <c:extLst>
            <c:ext xmlns:c16="http://schemas.microsoft.com/office/drawing/2014/chart" uri="{C3380CC4-5D6E-409C-BE32-E72D297353CC}">
              <c16:uniqueId val="{00000006-B171-4AE0-A6BC-420E83D841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206</c:v>
                </c:pt>
                <c:pt idx="3">
                  <c:v>217</c:v>
                </c:pt>
                <c:pt idx="6">
                  <c:v>228</c:v>
                </c:pt>
                <c:pt idx="9">
                  <c:v>204</c:v>
                </c:pt>
                <c:pt idx="12">
                  <c:v>176</c:v>
                </c:pt>
              </c:numCache>
            </c:numRef>
          </c:val>
          <c:extLst>
            <c:ext xmlns:c16="http://schemas.microsoft.com/office/drawing/2014/chart" uri="{C3380CC4-5D6E-409C-BE32-E72D297353CC}">
              <c16:uniqueId val="{00000007-B171-4AE0-A6BC-420E83D841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4849</c:v>
                </c:pt>
                <c:pt idx="3">
                  <c:v>4925</c:v>
                </c:pt>
                <c:pt idx="6">
                  <c:v>4544</c:v>
                </c:pt>
                <c:pt idx="9">
                  <c:v>4473</c:v>
                </c:pt>
                <c:pt idx="12">
                  <c:v>4513</c:v>
                </c:pt>
              </c:numCache>
            </c:numRef>
          </c:val>
          <c:extLst>
            <c:ext xmlns:c16="http://schemas.microsoft.com/office/drawing/2014/chart" uri="{C3380CC4-5D6E-409C-BE32-E72D297353CC}">
              <c16:uniqueId val="{00000008-B171-4AE0-A6BC-420E83D841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541</c:v>
                </c:pt>
                <c:pt idx="3">
                  <c:v>729</c:v>
                </c:pt>
                <c:pt idx="6">
                  <c:v>729</c:v>
                </c:pt>
                <c:pt idx="9">
                  <c:v>190</c:v>
                </c:pt>
                <c:pt idx="12">
                  <c:v>190</c:v>
                </c:pt>
              </c:numCache>
            </c:numRef>
          </c:val>
          <c:extLst>
            <c:ext xmlns:c16="http://schemas.microsoft.com/office/drawing/2014/chart" uri="{C3380CC4-5D6E-409C-BE32-E72D297353CC}">
              <c16:uniqueId val="{00000009-B171-4AE0-A6BC-420E83D841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30515</c:v>
                </c:pt>
                <c:pt idx="3">
                  <c:v>30321</c:v>
                </c:pt>
                <c:pt idx="6">
                  <c:v>31634</c:v>
                </c:pt>
                <c:pt idx="9">
                  <c:v>34238</c:v>
                </c:pt>
                <c:pt idx="12">
                  <c:v>32489</c:v>
                </c:pt>
              </c:numCache>
            </c:numRef>
          </c:val>
          <c:extLst>
            <c:ext xmlns:c16="http://schemas.microsoft.com/office/drawing/2014/chart" uri="{C3380CC4-5D6E-409C-BE32-E72D297353CC}">
              <c16:uniqueId val="{0000000A-B171-4AE0-A6BC-420E83D841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171-4AE0-A6BC-420E83D841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3267</c:v>
                </c:pt>
                <c:pt idx="1">
                  <c:v>4217</c:v>
                </c:pt>
                <c:pt idx="2">
                  <c:v>3945</c:v>
                </c:pt>
              </c:numCache>
            </c:numRef>
          </c:val>
          <c:extLst>
            <c:ext xmlns:c16="http://schemas.microsoft.com/office/drawing/2014/chart" uri="{C3380CC4-5D6E-409C-BE32-E72D297353CC}">
              <c16:uniqueId val="{00000000-3489-4DFF-9F70-A0EF74BAC8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979</c:v>
                </c:pt>
                <c:pt idx="1">
                  <c:v>979</c:v>
                </c:pt>
                <c:pt idx="2">
                  <c:v>1308</c:v>
                </c:pt>
              </c:numCache>
            </c:numRef>
          </c:val>
          <c:extLst>
            <c:ext xmlns:c16="http://schemas.microsoft.com/office/drawing/2014/chart" uri="{C3380CC4-5D6E-409C-BE32-E72D297353CC}">
              <c16:uniqueId val="{00000001-3489-4DFF-9F70-A0EF74BAC8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3040</c:v>
                </c:pt>
                <c:pt idx="1">
                  <c:v>2704</c:v>
                </c:pt>
                <c:pt idx="2">
                  <c:v>3526</c:v>
                </c:pt>
              </c:numCache>
            </c:numRef>
          </c:val>
          <c:extLst>
            <c:ext xmlns:c16="http://schemas.microsoft.com/office/drawing/2014/chart" uri="{C3380CC4-5D6E-409C-BE32-E72D297353CC}">
              <c16:uniqueId val="{00000002-3489-4DFF-9F70-A0EF74BAC8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{3EEFCDF7-22D0-4423-84F7-32F213FCA285}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148-4748-8211-AE2F58DC32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{5A678325-AD30-4661-9095-FA5CA181DAB1}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48-4748-8211-AE2F58DC32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{527A0B57-2C5E-4780-B23A-4E1DC77AEA3A}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48-4748-8211-AE2F58DC32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{534D716E-6DC2-4EB5-994A-44908A159C7E}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48-4748-8211-AE2F58DC32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{F247132A-7CC9-49C0-9F87-BE1E0EA74EB2}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48-4748-8211-AE2F58DC322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{D6B07A93-B817-422B-ADC1-7CB819969B9F}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148-4748-8211-AE2F58DC322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{0850B55C-C10E-48CB-882F-A8BE92277D02}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148-4748-8211-AE2F58DC322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{A296D4B8-F2E7-4305-B506-C91395CECDAA}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148-4748-8211-AE2F58DC322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{6379C194-15DE-43E6-895A-B097B663D159}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148-4748-8211-AE2F58DC32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c:v>
                </c:pt>
                <c:pt idx="8">
                  <c:v>72.599999999999994</c:v>
                </c:pt>
                <c:pt idx="16">
                  <c:v>73.8</c:v>
                </c:pt>
                <c:pt idx="24">
                  <c:v>70.5</c:v>
                </c:pt>
                <c:pt idx="32">
                  <c:v>72.099999999999994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148-4748-8211-AE2F58DC322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{01DA8726-037D-402F-8906-60E3C9C7D74F}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148-4748-8211-AE2F58DC322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{CC821F93-B97F-4514-8A0B-6965813C745E}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48-4748-8211-AE2F58DC32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{84A3CC81-43BA-4F2D-9351-0F8818C5033A}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48-4748-8211-AE2F58DC32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{04903D6E-8FF4-44E7-B88D-88DA5F09DD1D}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48-4748-8211-AE2F58DC32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{975B3B62-7DA5-4C92-8123-B3848BA83BC1}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48-4748-8211-AE2F58DC322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{91296083-1FEC-4660-87F9-931C76B10173}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148-4748-8211-AE2F58DC322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{C6B6026B-6501-4109-AB98-1F649B83AEEA}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148-4748-8211-AE2F58DC322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{C52932C0-2E3F-4597-B63A-4CF8C8665C62}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148-4748-8211-AE2F58DC322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{2483E559-3A71-4ADE-8CA3-982BFBB1584C}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148-4748-8211-AE2F58DC32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E148-4748-8211-AE2F58DC3220}"/>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{2E6CED8B-5591-4D65-A6F3-6FABF2D8BBE4}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82F-493C-A957-99B8CEED15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{B1E0B906-AEA0-4542-8295-28CEDBFD5BA7}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2F-493C-A957-99B8CEED15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{EAA0DF88-4453-47B6-9D9F-EFF9F4FC1318}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2F-493C-A957-99B8CEED15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{93EB6029-DC34-416C-97D4-D0EF850CB508}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2F-493C-A957-99B8CEED15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{03A51AFE-ABFB-4482-808C-CA60B60D76BC}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2F-493C-A957-99B8CEED15C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{D4173CD4-41B3-49F4-B614-179D114B7110}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82F-493C-A957-99B8CEED15C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{C3886858-2AF1-4EF7-8F93-0629ADAC4678}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82F-493C-A957-99B8CEED15C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{93DA1454-2F3D-4A0F-966D-5477436448EB}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82F-493C-A957-99B8CEED15C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{917BD4B7-D697-40D2-85BF-620B9B3A6E60}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82F-493C-A957-99B8CEED15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0.9</c:v>
                </c:pt>
                <c:pt idx="8">
                  <c:v>1.3</c:v>
                </c:pt>
                <c:pt idx="16">
                  <c:v>1.6</c:v>
                </c:pt>
                <c:pt idx="24">
                  <c:v>2</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82F-493C-A957-99B8CEED15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{BAB47473-1008-462E-BF5F-C7FE44D508DA}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82F-493C-A957-99B8CEED15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{58EDAE62-55EE-48DF-9829-4CBA50BE2192}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2F-493C-A957-99B8CEED15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{83FEB1CB-7696-4700-9719-27F719416001}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2F-493C-A957-99B8CEED15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{FFC8D342-DFE5-4327-914C-21D0AABB05A2}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2F-493C-A957-99B8CEED15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{5DD732B1-7D88-41C3-B356-54B8BC605FA4}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2F-493C-A957-99B8CEED15C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{224EA88A-97A6-41CD-A9E0-1EEF022AB4F7}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82F-493C-A957-99B8CEED15C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{EC54F3F4-5E17-4FCA-A97F-9E7FA3A1FD0D}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82F-493C-A957-99B8CEED15C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{A0E25512-9251-45B0-BD5C-BE317B35F467}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82F-493C-A957-99B8CEED15C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{F9BAB4F3-EFA4-48F4-BD3F-8082CCAA0319}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82F-493C-A957-99B8CEED15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282F-493C-A957-99B8CEED15C9}"/>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a:t>
          </a:r>
          <a:r>
            <a:rPr kumimoji="1" lang="ja-JP" altLang="en-US" sz="1100">
              <a:solidFill>
                <a:schemeClr val="dk1"/>
              </a:solidFill>
              <a:effectLst/>
              <a:latin typeface="+mn-lt"/>
              <a:ea typeface="+mn-ea"/>
              <a:cs typeface="+mn-cs"/>
            </a:rPr>
            <a:t>（旧）緊急防災・減災事業債の償還が終了したことなど</a:t>
          </a:r>
          <a:r>
            <a:rPr kumimoji="1" lang="ja-JP" altLang="ja-JP" sz="1100">
              <a:solidFill>
                <a:schemeClr val="dk1"/>
              </a:solidFill>
              <a:effectLst/>
              <a:latin typeface="+mn-lt"/>
              <a:ea typeface="+mn-ea"/>
              <a:cs typeface="+mn-cs"/>
            </a:rPr>
            <a:t>により、前年度と比較し約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公営企業債の元利償還金に対する繰入金は、主に下水道事業会計の準元利償還金算入額で公共下水道事業及び特定環境保全下水道事業等が前年度</a:t>
          </a:r>
          <a:r>
            <a:rPr kumimoji="1" lang="ja-JP" altLang="en-US" sz="1100">
              <a:solidFill>
                <a:schemeClr val="dk1"/>
              </a:solidFill>
              <a:effectLst/>
              <a:latin typeface="+mn-lt"/>
              <a:ea typeface="+mn-ea"/>
              <a:cs typeface="+mn-cs"/>
            </a:rPr>
            <a:t>と比較して約４千万</a:t>
          </a:r>
          <a:r>
            <a:rPr kumimoji="1" lang="ja-JP" altLang="ja-JP" sz="1100">
              <a:solidFill>
                <a:schemeClr val="dk1"/>
              </a:solidFill>
              <a:effectLst/>
              <a:latin typeface="+mn-lt"/>
              <a:ea typeface="+mn-ea"/>
              <a:cs typeface="+mn-cs"/>
            </a:rPr>
            <a:t>増加した。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320040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320040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320040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320040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将来負担比率は前年度に引き続き</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将来負担額は、前年度と比べて約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した。主な要因は、一般会計等に係る地方債の現在高が</a:t>
          </a:r>
          <a:r>
            <a:rPr kumimoji="1" lang="ja-JP" altLang="en-US" sz="1100">
              <a:solidFill>
                <a:schemeClr val="dk1"/>
              </a:solidFill>
              <a:effectLst/>
              <a:latin typeface="+mn-lt"/>
              <a:ea typeface="+mn-ea"/>
              <a:cs typeface="+mn-cs"/>
            </a:rPr>
            <a:t>教育・福祉施設等整備事業債、公共事業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債の借入額の減少</a:t>
          </a:r>
          <a:r>
            <a:rPr kumimoji="1" lang="ja-JP" altLang="ja-JP" sz="1100">
              <a:solidFill>
                <a:schemeClr val="dk1"/>
              </a:solidFill>
              <a:effectLst/>
              <a:latin typeface="+mn-lt"/>
              <a:ea typeface="+mn-ea"/>
              <a:cs typeface="+mn-cs"/>
            </a:rPr>
            <a:t>により約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したことによるものである。</a:t>
          </a:r>
          <a:endParaRPr lang="ja-JP" altLang="ja-JP" sz="1400">
            <a:effectLst/>
          </a:endParaRPr>
        </a:p>
        <a:p>
          <a:r>
            <a:rPr kumimoji="1" lang="ja-JP" altLang="ja-JP" sz="1100">
              <a:solidFill>
                <a:schemeClr val="dk1"/>
              </a:solidFill>
              <a:effectLst/>
              <a:latin typeface="+mn-lt"/>
              <a:ea typeface="+mn-ea"/>
              <a:cs typeface="+mn-cs"/>
            </a:rPr>
            <a:t>　充当可能財源等は、前年度と比べて約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基準財政需要額算入見込額が臨時財政対策債償還費等の公債費の算入見込み額の減少により、減額となったことによるものである。</a:t>
          </a:r>
          <a:endParaRPr kumimoji="1" lang="en-US" altLang="ja-JP" sz="110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千葉県我孫子市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mn-lt"/>
              <a:ea typeface="+mn-ea"/>
              <a:cs typeface="+mn-cs"/>
            </a:rPr>
            <a:t>財政調整基金の繰入れによる基金の減少</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があったものの、公共施設整備基金や資源化施設整備事業に伴い</a:t>
          </a:r>
          <a:r>
            <a:rPr kumimoji="1" lang="ja-JP" altLang="ja-JP" sz="1100">
              <a:solidFill>
                <a:schemeClr val="dk1"/>
              </a:solidFill>
              <a:effectLst/>
              <a:latin typeface="+mn-lt"/>
              <a:ea typeface="+mn-ea"/>
              <a:cs typeface="+mn-cs"/>
            </a:rPr>
            <a:t>一般廃棄物処理施設整備基金</a:t>
          </a:r>
          <a:r>
            <a:rPr lang="ja-JP" altLang="en-US" sz="1100">
              <a:solidFill>
                <a:schemeClr val="dk1"/>
              </a:solidFill>
              <a:effectLst/>
              <a:latin typeface="+mn-lt"/>
              <a:ea typeface="+mn-ea"/>
              <a:cs typeface="+mn-cs"/>
            </a:rPr>
            <a:t>を積極的に積み立てたこと</a:t>
          </a:r>
          <a:r>
            <a:rPr lang="ja-JP" altLang="ja-JP" sz="1100">
              <a:solidFill>
                <a:schemeClr val="dk1"/>
              </a:solidFill>
              <a:effectLst/>
              <a:latin typeface="+mn-lt"/>
              <a:ea typeface="+mn-ea"/>
              <a:cs typeface="+mn-cs"/>
            </a:rPr>
            <a:t>などにより基金全体として、</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歳出削減に向けた事業の見直しを行い、積立てることのできる財源を少しでも確保していく。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公共施設整備基金：公共施設の整備を推進する事業</a:t>
          </a:r>
          <a:endParaRPr lang="ja-JP" altLang="ja-JP" sz="1400">
            <a:effectLst/>
          </a:endParaRPr>
        </a:p>
        <a:p>
          <a:r>
            <a:rPr kumimoji="1" lang="ja-JP" altLang="ja-JP" sz="1100">
              <a:solidFill>
                <a:schemeClr val="dk1"/>
              </a:solidFill>
              <a:effectLst/>
              <a:latin typeface="+mn-lt"/>
              <a:ea typeface="+mn-ea"/>
              <a:cs typeface="+mn-cs"/>
            </a:rPr>
            <a:t>　文化施設整備基金：文化施設の整備を推進する事業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一般廃棄物処理施設整備基金：</a:t>
          </a:r>
          <a:r>
            <a:rPr lang="ja-JP" altLang="en-US" sz="1100" b="0" i="0">
              <a:solidFill>
                <a:schemeClr val="dk1"/>
              </a:solidFill>
              <a:effectLst/>
              <a:latin typeface="+mn-lt"/>
              <a:ea typeface="+mn-ea"/>
              <a:cs typeface="+mn-cs"/>
            </a:rPr>
            <a:t>一般廃棄物処理施設の整備及び解体を推進する事業</a:t>
          </a:r>
          <a:endParaRPr lang="ja-JP" altLang="ja-JP" sz="1400">
            <a:effectLst/>
          </a:endParaRPr>
        </a:p>
        <a:p>
          <a:r>
            <a:rPr kumimoji="1" lang="ja-JP" altLang="ja-JP" sz="1100">
              <a:solidFill>
                <a:schemeClr val="dk1"/>
              </a:solidFill>
              <a:effectLst/>
              <a:latin typeface="+mn-lt"/>
              <a:ea typeface="+mn-ea"/>
              <a:cs typeface="+mn-cs"/>
            </a:rPr>
            <a:t>　社会福祉事業基金：社会福祉施設の整備や福祉の増進を推進する事業</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スポーツ振興</a:t>
          </a:r>
          <a:r>
            <a:rPr kumimoji="1" lang="ja-JP" altLang="ja-JP" sz="1100">
              <a:solidFill>
                <a:schemeClr val="dk1"/>
              </a:solidFill>
              <a:effectLst/>
              <a:latin typeface="+mn-lt"/>
              <a:ea typeface="+mn-ea"/>
              <a:cs typeface="+mn-cs"/>
            </a:rPr>
            <a:t>基金：</a:t>
          </a:r>
          <a:r>
            <a:rPr lang="ja-JP" altLang="en-US" sz="1100" b="0" i="0">
              <a:solidFill>
                <a:schemeClr val="dk1"/>
              </a:solidFill>
              <a:effectLst/>
              <a:latin typeface="+mn-lt"/>
              <a:ea typeface="+mn-ea"/>
              <a:cs typeface="+mn-cs"/>
            </a:rPr>
            <a:t>市民のスポーツの振興を推進する事業</a:t>
          </a:r>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公共施設整備基金：公共施設の整備に向けた積み立て及び寄附金により約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千万円の増額</a:t>
          </a:r>
          <a:endParaRPr lang="ja-JP" altLang="ja-JP" sz="1400">
            <a:effectLst/>
          </a:endParaRPr>
        </a:p>
        <a:p>
          <a:r>
            <a:rPr kumimoji="1" lang="ja-JP" altLang="ja-JP" sz="1100">
              <a:solidFill>
                <a:schemeClr val="dk1"/>
              </a:solidFill>
              <a:effectLst/>
              <a:latin typeface="+mn-lt"/>
              <a:ea typeface="+mn-ea"/>
              <a:cs typeface="+mn-cs"/>
            </a:rPr>
            <a:t>　文化施設整備基金：寄附金により</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万円の増額</a:t>
          </a:r>
          <a:endParaRPr lang="ja-JP" altLang="ja-JP" sz="1400">
            <a:effectLst/>
          </a:endParaRPr>
        </a:p>
        <a:p>
          <a:r>
            <a:rPr kumimoji="1" lang="ja-JP" altLang="ja-JP" sz="1100">
              <a:solidFill>
                <a:schemeClr val="dk1"/>
              </a:solidFill>
              <a:effectLst/>
              <a:latin typeface="+mn-lt"/>
              <a:ea typeface="+mn-ea"/>
              <a:cs typeface="+mn-cs"/>
            </a:rPr>
            <a:t>　一般廃棄物処理施設整備基金：</a:t>
          </a:r>
          <a:r>
            <a:rPr kumimoji="1" lang="ja-JP" altLang="en-US" sz="1100">
              <a:solidFill>
                <a:schemeClr val="dk1"/>
              </a:solidFill>
              <a:effectLst/>
              <a:latin typeface="+mn-lt"/>
              <a:ea typeface="+mn-ea"/>
              <a:cs typeface="+mn-cs"/>
            </a:rPr>
            <a:t>資源化施設の整備に向けた積み立て及び寄付金により約４億円の増額</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社会福祉施設の整備や福祉の増進を推進する事業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社会福祉施設の整備や福祉の増進に向けた積み立て及び寄附金により約</a:t>
          </a:r>
          <a:r>
            <a:rPr kumimoji="1" lang="ja-JP" altLang="en-US" sz="1100">
              <a:solidFill>
                <a:schemeClr val="dk1"/>
              </a:solidFill>
              <a:effectLst/>
              <a:latin typeface="+mn-lt"/>
              <a:ea typeface="+mn-ea"/>
              <a:cs typeface="+mn-cs"/>
            </a:rPr>
            <a:t>２００</a:t>
          </a:r>
          <a:r>
            <a:rPr kumimoji="1" lang="ja-JP" altLang="ja-JP" sz="1100">
              <a:solidFill>
                <a:schemeClr val="dk1"/>
              </a:solidFill>
              <a:effectLst/>
              <a:latin typeface="+mn-lt"/>
              <a:ea typeface="+mn-ea"/>
              <a:cs typeface="+mn-cs"/>
            </a:rPr>
            <a:t>万円の増額</a:t>
          </a:r>
          <a:endParaRPr lang="ja-JP" altLang="ja-JP" sz="1400">
            <a:effectLst/>
          </a:endParaRPr>
        </a:p>
        <a:p>
          <a:r>
            <a:rPr kumimoji="1" lang="ja-JP" altLang="ja-JP" sz="1100">
              <a:solidFill>
                <a:schemeClr val="dk1"/>
              </a:solidFill>
              <a:effectLst/>
              <a:latin typeface="+mn-lt"/>
              <a:ea typeface="+mn-ea"/>
              <a:cs typeface="+mn-cs"/>
            </a:rPr>
            <a:t>　スポーツ振興基金：</a:t>
          </a:r>
          <a:r>
            <a:rPr lang="ja-JP" altLang="ja-JP" sz="1100" b="0" i="0">
              <a:solidFill>
                <a:schemeClr val="dk1"/>
              </a:solidFill>
              <a:effectLst/>
              <a:latin typeface="+mn-lt"/>
              <a:ea typeface="+mn-ea"/>
              <a:cs typeface="+mn-cs"/>
            </a:rPr>
            <a:t>市民のスポーツの振興を推進</a:t>
          </a:r>
          <a:r>
            <a:rPr lang="ja-JP" altLang="en-US" sz="1100" b="0" i="0">
              <a:solidFill>
                <a:schemeClr val="dk1"/>
              </a:solidFill>
              <a:effectLst/>
              <a:latin typeface="+mn-lt"/>
              <a:ea typeface="+mn-ea"/>
              <a:cs typeface="+mn-cs"/>
            </a:rPr>
            <a:t>に向けた積み立て及び寄附金により約１億円の増額</a:t>
          </a:r>
          <a:endParaRPr kumimoji="1" lang="en-US" altLang="ja-JP" sz="1100">
            <a:solidFill>
              <a:schemeClr val="dk1"/>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公共施設整備基金：公共施設等総合管理計画による将来の更新費用推計を念頭に積極的に積立て予定</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文化施設整備基金：寄附金などによる積立て予定</a:t>
          </a:r>
          <a:endParaRPr lang="ja-JP" altLang="ja-JP" sz="1400">
            <a:effectLst/>
          </a:endParaRPr>
        </a:p>
        <a:p>
          <a:r>
            <a:rPr kumimoji="1" lang="ja-JP" altLang="ja-JP" sz="1100">
              <a:solidFill>
                <a:schemeClr val="dk1"/>
              </a:solidFill>
              <a:effectLst/>
              <a:latin typeface="+mn-lt"/>
              <a:ea typeface="+mn-ea"/>
              <a:cs typeface="+mn-cs"/>
            </a:rPr>
            <a:t>　一般廃棄物処理施設整備基金：</a:t>
          </a:r>
          <a:r>
            <a:rPr kumimoji="1" lang="ja-JP" altLang="en-US" sz="1100">
              <a:solidFill>
                <a:schemeClr val="dk1"/>
              </a:solidFill>
              <a:effectLst/>
              <a:latin typeface="+mn-lt"/>
              <a:ea typeface="+mn-ea"/>
              <a:cs typeface="+mn-cs"/>
            </a:rPr>
            <a:t>資源化施設の整備にむけて積極的に積立て予定</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社会福祉事業基金：寄附金などによる積立て予定</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スポーツ振興基金：寄附金などによる積立て予定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当初予算編成における繰入額が大きかったことに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約２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千万円減少した。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前年度に引き続き、歳出削減に向けた事業の見直しを行う。歳入を増やすため、ふるさと納税の推進や移住定住の促進や企業の誘致等を行う。</a:t>
          </a:r>
          <a:endParaRPr lang="ja-JP" altLang="ja-JP" sz="1400">
            <a:effectLst/>
          </a:endParaRPr>
        </a:p>
        <a:p>
          <a:r>
            <a:rPr kumimoji="1" lang="ja-JP" altLang="ja-JP" sz="1100">
              <a:solidFill>
                <a:schemeClr val="dk1"/>
              </a:solidFill>
              <a:effectLst/>
              <a:latin typeface="+mn-lt"/>
              <a:ea typeface="+mn-ea"/>
              <a:cs typeface="+mn-cs"/>
            </a:rPr>
            <a:t>財政調整基金の残高は、標準財政規模の１０％を確保することを目標としている</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普通交付税の追加交付の一部について、令和６年度、７年度の臨時財政対策債償還分として措置されたことなどから、約３億３千万円増加した。</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地方債の償還計画を踏まえ、積立てることのできる財源を少しでも確保していく。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7165B3D-8C90-430B-AE38-8FB8A046DF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DE93E5-1870-4D8D-B925-657446A339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EB69ED9-028A-451C-AA4B-12E4A624C3F5}"/>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9E89E0D-B6D2-4D83-8F85-5244E4CCB242}"/>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847A942-DDA7-4E60-9E1E-2D9140F14D88}"/>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7A2BD96-BCBF-4A17-A9B5-24B1819F8071}"/>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E393C1C-A73B-450F-BD29-A8A04157F982}"/>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684EDA2-AF95-489A-8B30-45A0320C39D5}"/>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40D3495-B0BB-4F19-B13E-9F8F97FE596C}"/>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54145BB-C8F0-45AE-B894-63D85BC654A1}"/>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6CE32C2-7F91-4FD1-A8A2-EE5800B5958F}"/>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B80E3F0-85A5-4FBC-8526-DAB5292C347A}"/>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54094F4-EBA0-4A98-ACC5-FC4E228C7F08}"/>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F8C2BC2-0EA8-415E-B062-60F34C0F52A3}"/>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DC65EE7-6343-4502-BEE8-F82A3B11C1AD}"/>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19FC7F9-E979-4489-9205-C387B84CA655}"/>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9F93CA1-527C-473D-93C9-6B530CE8DF1B}"/>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09925CA-730F-4D10-A45A-AB5732E4D306}"/>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BB2C54E-3C6B-4F72-B120-08FC6116DF62}"/>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A2F825F-EA6A-4352-A9E2-C7E365AFFF39}"/>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795659A-7E85-4225-BD2D-A1B488996DBB}"/>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3405B62-B546-42FD-B4CB-3BE8A0CE9719}"/>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131,286
128,419
43.15
46,338,321
45,514,158
720,848
26,028,552
32,489,481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7C3FE9B-98A6-4A2F-BDE7-B7B4B7A18C86}"/>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E9A8212-A7BD-46F9-8CBD-35F046BE03F0}"/>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8EB02AB-859F-4DDC-8DB0-D95AAB5B3BBC}"/>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6FCEE33-91A6-4AC8-96C7-F28E39AE5B2B}"/>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C533C6C-B4ED-4F9D-B070-BA051E5E0457}"/>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F8F8FD5-47C4-4FC5-BF9A-552CA718DCB9}"/>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B4819A1-D328-43C9-A29C-2678085E8B6B}"/>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5DBC430-FDC3-4BE9-8727-C2DD2EAC8C21}"/>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03154AC-26B0-4DDD-A5C4-F96F58FA2995}"/>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DA4B4B7-2EA3-44D8-AECC-E1E6757ACD8C}"/>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B4365A4-C66D-43D9-89C6-70CBE8283CF6}"/>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BEFDF95-4587-4B1A-8985-503B0E053CF3}"/>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620D99C-0492-4F0F-A92E-B6463377DC68}"/>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773F0A7-CB6D-48B2-9161-753D4517FACD}"/>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62C7A8D-E75E-4381-9C16-73EE7FAD6709}"/>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7444213-4C75-4BD5-AF56-E7CB81954E96}"/>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C92727C-FF30-45C2-9E9D-A0164A69B262}"/>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2FA6A78-E831-4304-999D-E88DCA9C12C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A1F568D-EF2B-4E42-AC3B-EB36E4E6A884}"/>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4FF3FB0-B300-46F1-8CF1-951D9E762B3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DBE99A7-6787-4B3B-8E76-ED8983A365C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7C6A086-3453-4756-BD71-69240F67A107}"/>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4571C13-2D6C-40CD-A93E-51411A22B27D}"/>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2C61D2C-E6A0-4A47-A005-A1894364BF38}"/>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61C1373-C3E2-4AF5-BEF1-4198D8891415}"/>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8BD1B67-C0F9-4CF9-B5C5-06137411C8FF}"/>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F3873A3-E154-464B-A7DD-40CAEF62C50E}"/>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EBE465A-2DEE-4831-BF72-DD4C8262572F}"/>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4E783C3-6764-4ED9-9228-4D21E8E1C2F8}"/>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BB081C1-47C5-4E73-BFDE-4E7C1D7941C2}"/>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F684519-1949-41A2-B106-4EDCCB215142}"/>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48A2158-14CB-44B6-A6A2-CF1A1CF65502}"/>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2E3F7B7-C1B7-467D-AFD1-0AB4DAAE694B}"/>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5AE78B7-7807-4B0C-BC60-6212D045504A}"/>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5B2C9FE-5A5A-470F-8E01-6D30AC35DEDD}"/>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一般廃棄物処理施設や市立保育園の建替えにより数値は改善したものの、類似団体と比較して相対的に高い水準となっている。これは、主に道路について、類似団体と</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％近い開きがあるのが原因と思われるが、ストック分析票①の分析欄に示すとおり取得年月日の認識方法の違いのためである。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936A40C-5E06-452A-879E-51E10AB32C6A}"/>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934BC65-A96B-4EA6-BCE5-4C6628D9ACDF}"/>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66BC851-C79E-49CA-A245-293EBEBEAE4C}"/>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739252F-6166-413E-B424-4CD15EC200AC}"/>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59CF3498-249F-42A0-ABAE-B6A56D36C6B1}"/>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629B9DD-6ED2-4380-965E-1B424ED67DD1}"/>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0C7482E-F576-4B90-BD6B-F3F28F6237BB}"/>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58474BEB-E36A-49CA-B265-BAAA4D07B0D9}"/>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FD3FCC1-B566-41BD-BFB3-2B1CD6825D49}"/>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D997E86-F7BD-4B19-83E5-0B21AF08FEB0}"/>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1317172-4860-48BD-BA95-7D4534F5273D}"/>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E1265CD8-08DB-46B6-81B5-82446851CFE0}"/>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6DA5FD1C-7AE8-4851-A1A1-912563F484D3}"/>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09CC8C6-B47E-4B10-A310-D0B23E6E4CE5}"/>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F2763B0-5C38-4417-9DBF-1A0179B42466}"/>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4904F152-8200-4B0E-A039-881AA2FA459C}"/>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BBCEA5FD-DA0F-4D9B-B2B4-52158E467505}"/>
            </a:ext>
          </a:extLst>
        </xdr:cNvPr>
        <xdr:cNvCxnSpPr/>
      </xdr:nvCxnSpPr>
      <xdr:spPr>
        <a:xfrm flipV="1">
          <a:off x="4295775" y="5531273"/>
          <a:ext cx="1270" cy="1241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43E70111-2B7F-4545-8E9C-D19D62BA118A}"/>
            </a:ext>
          </a:extLst>
        </xdr:cNvPr>
        <xdr:cNvSpPr txBox="1"/>
      </xdr:nvSpPr>
      <xdr:spPr>
        <a:xfrm>
          <a:off x="4342765" y="676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4FB85C10-3892-444D-B669-8AAD8555207C}"/>
            </a:ext>
          </a:extLst>
        </xdr:cNvPr>
        <xdr:cNvCxnSpPr/>
      </xdr:nvCxnSpPr>
      <xdr:spPr>
        <a:xfrm>
          <a:off x="4206875" y="677291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4DAF2497-72A5-437E-9801-9EDAF4835203}"/>
            </a:ext>
          </a:extLst>
        </xdr:cNvPr>
        <xdr:cNvSpPr txBox="1"/>
      </xdr:nvSpPr>
      <xdr:spPr>
        <a:xfrm>
          <a:off x="4342765" y="530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852452CC-E688-4381-84FD-3487C5B313DF}"/>
            </a:ext>
          </a:extLst>
        </xdr:cNvPr>
        <xdr:cNvCxnSpPr/>
      </xdr:nvCxnSpPr>
      <xdr:spPr>
        <a:xfrm>
          <a:off x="4206875" y="553127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80" name="有形固定資産減価償却率平均値テキスト">
          <a:extLst>
            <a:ext uri="{FF2B5EF4-FFF2-40B4-BE49-F238E27FC236}">
              <a16:creationId xmlns:a16="http://schemas.microsoft.com/office/drawing/2014/main" id="{29CD0253-9921-4A6D-9A3C-360EA95A14C6}"/>
            </a:ext>
          </a:extLst>
        </xdr:cNvPr>
        <xdr:cNvSpPr txBox="1"/>
      </xdr:nvSpPr>
      <xdr:spPr>
        <a:xfrm>
          <a:off x="4342765" y="6017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F75183AA-C173-4472-9573-88CA0166258F}"/>
            </a:ext>
          </a:extLst>
        </xdr:cNvPr>
        <xdr:cNvSpPr/>
      </xdr:nvSpPr>
      <xdr:spPr>
        <a:xfrm>
          <a:off x="4244975" y="616034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41A75590-3821-4DAE-BF76-2A77E6065B57}"/>
            </a:ext>
          </a:extLst>
        </xdr:cNvPr>
        <xdr:cNvSpPr/>
      </xdr:nvSpPr>
      <xdr:spPr>
        <a:xfrm>
          <a:off x="3611880" y="610658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2779B11A-00BB-41E7-A548-3C7D3C1F2686}"/>
            </a:ext>
          </a:extLst>
        </xdr:cNvPr>
        <xdr:cNvSpPr/>
      </xdr:nvSpPr>
      <xdr:spPr>
        <a:xfrm>
          <a:off x="2926080" y="6079702"/>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68162F57-FD48-4674-9C16-0D7229DBB0B9}"/>
            </a:ext>
          </a:extLst>
        </xdr:cNvPr>
        <xdr:cNvSpPr/>
      </xdr:nvSpPr>
      <xdr:spPr>
        <a:xfrm>
          <a:off x="2240280" y="607610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12615221-4255-499D-BFBC-E225EBA90E37}"/>
            </a:ext>
          </a:extLst>
        </xdr:cNvPr>
        <xdr:cNvSpPr/>
      </xdr:nvSpPr>
      <xdr:spPr>
        <a:xfrm>
          <a:off x="1554480" y="6054513"/>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AF3C23D-7829-4728-8240-A53437B0CBDC}"/>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2279864-7C00-4C9E-8E44-1F3AB29AB81B}"/>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E05C2E9-1A87-44BC-8900-4EA7F214D8EC}"/>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523C9B2-BA2B-4213-AA93-CE8E75AB86B9}"/>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81C52D2-A30C-43EB-B6D4-C053B66C5797}"/>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159173</xdr:rowOff>
    </xdr:from>
    <xdr:to>
      <xdr:col>23</xdr:col>
      <xdr:colOff>136525</xdr:colOff>
      <xdr:row>33</xdr:row>
      <xdr:rowOff>89323</xdr:rowOff>
    </xdr:to>
    <xdr:sp macro="" textlink="">
      <xdr:nvSpPr>
        <xdr:cNvPr id="91" name="楕円 90">
          <a:extLst>
            <a:ext uri="{FF2B5EF4-FFF2-40B4-BE49-F238E27FC236}">
              <a16:creationId xmlns:a16="http://schemas.microsoft.com/office/drawing/2014/main" id="{20C36BCC-08DE-468D-B5E0-DBE4FD154B0D}"/>
            </a:ext>
          </a:extLst>
        </xdr:cNvPr>
        <xdr:cNvSpPr/>
      </xdr:nvSpPr>
      <xdr:spPr>
        <a:xfrm>
          <a:off x="4244975" y="63999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137600</xdr:rowOff>
    </xdr:from>
    <xdr:ext cx="405111" cy="259045"/>
    <xdr:sp macro="" textlink="">
      <xdr:nvSpPr>
        <xdr:cNvPr id="92" name="有形固定資産減価償却率該当値テキスト">
          <a:extLst>
            <a:ext uri="{FF2B5EF4-FFF2-40B4-BE49-F238E27FC236}">
              <a16:creationId xmlns:a16="http://schemas.microsoft.com/office/drawing/2014/main" id="{233B0447-413B-4561-A565-B53752C288FA}"/>
            </a:ext>
          </a:extLst>
        </xdr:cNvPr>
        <xdr:cNvSpPr txBox="1"/>
      </xdr:nvSpPr>
      <xdr:spPr>
        <a:xfrm>
          <a:off x="4342765" y="6372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101600</xdr:rowOff>
    </xdr:from>
    <xdr:to>
      <xdr:col>19</xdr:col>
      <xdr:colOff>187325</xdr:colOff>
      <xdr:row>33</xdr:row>
      <xdr:rowOff>31750</xdr:rowOff>
    </xdr:to>
    <xdr:sp macro="" textlink="">
      <xdr:nvSpPr>
        <xdr:cNvPr id="93" name="楕円 92">
          <a:extLst>
            <a:ext uri="{FF2B5EF4-FFF2-40B4-BE49-F238E27FC236}">
              <a16:creationId xmlns:a16="http://schemas.microsoft.com/office/drawing/2014/main" id="{D519C7C1-370D-4A0D-AD9C-6F33E52EDBCE}"/>
            </a:ext>
          </a:extLst>
        </xdr:cNvPr>
        <xdr:cNvSpPr/>
      </xdr:nvSpPr>
      <xdr:spPr>
        <a:xfrm>
          <a:off x="3611880" y="633666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152400</xdr:rowOff>
    </xdr:from>
    <xdr:to>
      <xdr:col>23</xdr:col>
      <xdr:colOff>85725</xdr:colOff>
      <xdr:row>33</xdr:row>
      <xdr:rowOff>38523</xdr:rowOff>
    </xdr:to>
    <xdr:cxnSp macro="">
      <xdr:nvCxnSpPr>
        <xdr:cNvPr id="94" name="直線コネクタ 93">
          <a:extLst>
            <a:ext uri="{FF2B5EF4-FFF2-40B4-BE49-F238E27FC236}">
              <a16:creationId xmlns:a16="http://schemas.microsoft.com/office/drawing/2014/main" id="{E6311E11-049C-4A21-A202-16EFE16AD003}"/>
            </a:ext>
          </a:extLst>
        </xdr:cNvPr>
        <xdr:cNvCxnSpPr/>
      </xdr:nvCxnSpPr>
      <xdr:spPr>
        <a:xfrm>
          <a:off x="3656965" y="6391275"/>
          <a:ext cx="640715"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48895</xdr:rowOff>
    </xdr:from>
    <xdr:to>
      <xdr:col>15</xdr:col>
      <xdr:colOff>187325</xdr:colOff>
      <xdr:row>33</xdr:row>
      <xdr:rowOff>150495</xdr:rowOff>
    </xdr:to>
    <xdr:sp macro="" textlink="">
      <xdr:nvSpPr>
        <xdr:cNvPr id="95" name="楕円 94">
          <a:extLst>
            <a:ext uri="{FF2B5EF4-FFF2-40B4-BE49-F238E27FC236}">
              <a16:creationId xmlns:a16="http://schemas.microsoft.com/office/drawing/2014/main" id="{0B9D2783-5852-457A-91F4-4E03AD11B2C5}"/>
            </a:ext>
          </a:extLst>
        </xdr:cNvPr>
        <xdr:cNvSpPr/>
      </xdr:nvSpPr>
      <xdr:spPr>
        <a:xfrm>
          <a:off x="2926080" y="646112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152400</xdr:rowOff>
    </xdr:from>
    <xdr:to>
      <xdr:col>19</xdr:col>
      <xdr:colOff>136525</xdr:colOff>
      <xdr:row>33</xdr:row>
      <xdr:rowOff>99695</xdr:rowOff>
    </xdr:to>
    <xdr:cxnSp macro="">
      <xdr:nvCxnSpPr>
        <xdr:cNvPr id="96" name="直線コネクタ 95">
          <a:extLst>
            <a:ext uri="{FF2B5EF4-FFF2-40B4-BE49-F238E27FC236}">
              <a16:creationId xmlns:a16="http://schemas.microsoft.com/office/drawing/2014/main" id="{8CA6E5B5-0F79-400B-8495-AAD4EA5EDB8A}"/>
            </a:ext>
          </a:extLst>
        </xdr:cNvPr>
        <xdr:cNvCxnSpPr/>
      </xdr:nvCxnSpPr>
      <xdr:spPr>
        <a:xfrm flipV="1">
          <a:off x="2971165" y="6391275"/>
          <a:ext cx="685800" cy="1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5715</xdr:rowOff>
    </xdr:from>
    <xdr:to>
      <xdr:col>11</xdr:col>
      <xdr:colOff>187325</xdr:colOff>
      <xdr:row>33</xdr:row>
      <xdr:rowOff>107315</xdr:rowOff>
    </xdr:to>
    <xdr:sp macro="" textlink="">
      <xdr:nvSpPr>
        <xdr:cNvPr id="97" name="楕円 96">
          <a:extLst>
            <a:ext uri="{FF2B5EF4-FFF2-40B4-BE49-F238E27FC236}">
              <a16:creationId xmlns:a16="http://schemas.microsoft.com/office/drawing/2014/main" id="{73297B80-89B4-45DB-A511-57F19D6EEA29}"/>
            </a:ext>
          </a:extLst>
        </xdr:cNvPr>
        <xdr:cNvSpPr/>
      </xdr:nvSpPr>
      <xdr:spPr>
        <a:xfrm>
          <a:off x="2240280" y="6417945"/>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56515</xdr:rowOff>
    </xdr:from>
    <xdr:to>
      <xdr:col>15</xdr:col>
      <xdr:colOff>136525</xdr:colOff>
      <xdr:row>33</xdr:row>
      <xdr:rowOff>99695</xdr:rowOff>
    </xdr:to>
    <xdr:cxnSp macro="">
      <xdr:nvCxnSpPr>
        <xdr:cNvPr id="98" name="直線コネクタ 97">
          <a:extLst>
            <a:ext uri="{FF2B5EF4-FFF2-40B4-BE49-F238E27FC236}">
              <a16:creationId xmlns:a16="http://schemas.microsoft.com/office/drawing/2014/main" id="{6B20EBC5-313A-4337-84A1-4BC42D72EDC6}"/>
            </a:ext>
          </a:extLst>
        </xdr:cNvPr>
        <xdr:cNvCxnSpPr/>
      </xdr:nvCxnSpPr>
      <xdr:spPr>
        <a:xfrm>
          <a:off x="2285365" y="6470650"/>
          <a:ext cx="6858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119592</xdr:rowOff>
    </xdr:from>
    <xdr:to>
      <xdr:col>7</xdr:col>
      <xdr:colOff>187325</xdr:colOff>
      <xdr:row>33</xdr:row>
      <xdr:rowOff>49742</xdr:rowOff>
    </xdr:to>
    <xdr:sp macro="" textlink="">
      <xdr:nvSpPr>
        <xdr:cNvPr id="99" name="楕円 98">
          <a:extLst>
            <a:ext uri="{FF2B5EF4-FFF2-40B4-BE49-F238E27FC236}">
              <a16:creationId xmlns:a16="http://schemas.microsoft.com/office/drawing/2014/main" id="{C43BD05D-FFBE-47A8-81EF-AD3B91F9D9F0}"/>
            </a:ext>
          </a:extLst>
        </xdr:cNvPr>
        <xdr:cNvSpPr/>
      </xdr:nvSpPr>
      <xdr:spPr>
        <a:xfrm>
          <a:off x="1554480" y="6360372"/>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170392</xdr:rowOff>
    </xdr:from>
    <xdr:to>
      <xdr:col>11</xdr:col>
      <xdr:colOff>136525</xdr:colOff>
      <xdr:row>33</xdr:row>
      <xdr:rowOff>56515</xdr:rowOff>
    </xdr:to>
    <xdr:cxnSp macro="">
      <xdr:nvCxnSpPr>
        <xdr:cNvPr id="100" name="直線コネクタ 99">
          <a:extLst>
            <a:ext uri="{FF2B5EF4-FFF2-40B4-BE49-F238E27FC236}">
              <a16:creationId xmlns:a16="http://schemas.microsoft.com/office/drawing/2014/main" id="{B301D097-46D2-4D96-9DA2-6D6E181B285B}"/>
            </a:ext>
          </a:extLst>
        </xdr:cNvPr>
        <xdr:cNvCxnSpPr/>
      </xdr:nvCxnSpPr>
      <xdr:spPr>
        <a:xfrm>
          <a:off x="1599565" y="6413077"/>
          <a:ext cx="6858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101" name="n_1aveValue有形固定資産減価償却率">
          <a:extLst>
            <a:ext uri="{FF2B5EF4-FFF2-40B4-BE49-F238E27FC236}">
              <a16:creationId xmlns:a16="http://schemas.microsoft.com/office/drawing/2014/main" id="{781BD16E-C166-4080-AA54-AA5EDC934359}"/>
            </a:ext>
          </a:extLst>
        </xdr:cNvPr>
        <xdr:cNvSpPr txBox="1"/>
      </xdr:nvSpPr>
      <xdr:spPr>
        <a:xfrm>
          <a:off x="3464569" y="588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a:extLst>
            <a:ext uri="{FF2B5EF4-FFF2-40B4-BE49-F238E27FC236}">
              <a16:creationId xmlns:a16="http://schemas.microsoft.com/office/drawing/2014/main" id="{578E3C7C-9C5E-4D42-9068-E02BD6736E3C}"/>
            </a:ext>
          </a:extLst>
        </xdr:cNvPr>
        <xdr:cNvSpPr txBox="1"/>
      </xdr:nvSpPr>
      <xdr:spPr>
        <a:xfrm>
          <a:off x="2793374" y="58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103" name="n_3aveValue有形固定資産減価償却率">
          <a:extLst>
            <a:ext uri="{FF2B5EF4-FFF2-40B4-BE49-F238E27FC236}">
              <a16:creationId xmlns:a16="http://schemas.microsoft.com/office/drawing/2014/main" id="{B88D6DC0-B0A7-4B46-ADF4-F8A0A9236019}"/>
            </a:ext>
          </a:extLst>
        </xdr:cNvPr>
        <xdr:cNvSpPr txBox="1"/>
      </xdr:nvSpPr>
      <xdr:spPr>
        <a:xfrm>
          <a:off x="2107574" y="585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4" name="n_4aveValue有形固定資産減価償却率">
          <a:extLst>
            <a:ext uri="{FF2B5EF4-FFF2-40B4-BE49-F238E27FC236}">
              <a16:creationId xmlns:a16="http://schemas.microsoft.com/office/drawing/2014/main" id="{9D8E2290-F42A-4E4C-A59C-F417D8169C3A}"/>
            </a:ext>
          </a:extLst>
        </xdr:cNvPr>
        <xdr:cNvSpPr txBox="1"/>
      </xdr:nvSpPr>
      <xdr:spPr>
        <a:xfrm>
          <a:off x="1421774" y="582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22877</xdr:rowOff>
    </xdr:from>
    <xdr:ext cx="405111" cy="259045"/>
    <xdr:sp macro="" textlink="">
      <xdr:nvSpPr>
        <xdr:cNvPr id="105" name="n_1mainValue有形固定資産減価償却率">
          <a:extLst>
            <a:ext uri="{FF2B5EF4-FFF2-40B4-BE49-F238E27FC236}">
              <a16:creationId xmlns:a16="http://schemas.microsoft.com/office/drawing/2014/main" id="{A7691FD7-46EF-43D1-98B9-32BFDDD1E45E}"/>
            </a:ext>
          </a:extLst>
        </xdr:cNvPr>
        <xdr:cNvSpPr txBox="1"/>
      </xdr:nvSpPr>
      <xdr:spPr>
        <a:xfrm>
          <a:off x="3464569"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141622</xdr:rowOff>
    </xdr:from>
    <xdr:ext cx="405111" cy="259045"/>
    <xdr:sp macro="" textlink="">
      <xdr:nvSpPr>
        <xdr:cNvPr id="106" name="n_2mainValue有形固定資産減価償却率">
          <a:extLst>
            <a:ext uri="{FF2B5EF4-FFF2-40B4-BE49-F238E27FC236}">
              <a16:creationId xmlns:a16="http://schemas.microsoft.com/office/drawing/2014/main" id="{A4C91362-E356-46E4-BC36-4384E6CBB547}"/>
            </a:ext>
          </a:extLst>
        </xdr:cNvPr>
        <xdr:cNvSpPr txBox="1"/>
      </xdr:nvSpPr>
      <xdr:spPr>
        <a:xfrm>
          <a:off x="2793374" y="655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98442</xdr:rowOff>
    </xdr:from>
    <xdr:ext cx="405111" cy="259045"/>
    <xdr:sp macro="" textlink="">
      <xdr:nvSpPr>
        <xdr:cNvPr id="107" name="n_3mainValue有形固定資産減価償却率">
          <a:extLst>
            <a:ext uri="{FF2B5EF4-FFF2-40B4-BE49-F238E27FC236}">
              <a16:creationId xmlns:a16="http://schemas.microsoft.com/office/drawing/2014/main" id="{F68E3DE5-D7B7-4BC0-B9CC-0E4D4D26C6DC}"/>
            </a:ext>
          </a:extLst>
        </xdr:cNvPr>
        <xdr:cNvSpPr txBox="1"/>
      </xdr:nvSpPr>
      <xdr:spPr>
        <a:xfrm>
          <a:off x="2107574" y="650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40869</xdr:rowOff>
    </xdr:from>
    <xdr:ext cx="405111" cy="259045"/>
    <xdr:sp macro="" textlink="">
      <xdr:nvSpPr>
        <xdr:cNvPr id="108" name="n_4mainValue有形固定資産減価償却率">
          <a:extLst>
            <a:ext uri="{FF2B5EF4-FFF2-40B4-BE49-F238E27FC236}">
              <a16:creationId xmlns:a16="http://schemas.microsoft.com/office/drawing/2014/main" id="{E396113D-7E51-45F8-8B7C-8AE80D8E801B}"/>
            </a:ext>
          </a:extLst>
        </xdr:cNvPr>
        <xdr:cNvSpPr txBox="1"/>
      </xdr:nvSpPr>
      <xdr:spPr>
        <a:xfrm>
          <a:off x="1421774" y="645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ECE2E67A-5E34-46AB-8B9B-0975CBB66532}"/>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D06214A-3E44-4C3E-8F44-02844BFAA30E}"/>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50EC0B13-172B-41A2-B365-ABA5DF05525B}"/>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C377E53D-7090-4767-B55A-6843882B239A}"/>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17F49E2-565E-4ACA-B849-0E0B3EBBB934}"/>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DFEC7A34-7A03-44C6-AAF0-12FE934FB34A}"/>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7D27B3A-4BC5-435F-9FDF-3505895587CC}"/>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12C2458-7313-436B-9D41-5E8352D07D33}"/>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C0533D4F-BBD6-46F1-AC44-57DE3D5791E6}"/>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98B8B31-8460-416D-9524-03D3F3895D4D}"/>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8F117DD9-0208-479D-A3F3-B7DEED9E0853}"/>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17B1600-4685-41C1-BB01-C119F04F8EDF}"/>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5257BFC-48C3-4653-866F-35529E2F22EE}"/>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に比べ低い数値となっているものの、新クリーンセンター整備事業や公共施設の老朽化により地方債発行額が増加し、比率が上昇することが見込まれるためこれまで以上に地方債借入の適正化に取り組んで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84552C7-B311-4878-984E-E3F848F36290}"/>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F04F04B-2117-45CF-98AC-5E4D56F36C84}"/>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B78BE2A-1F53-4BCB-B3F2-B3311EFD791C}"/>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C0B09F8D-E01B-4B9C-9608-C30ACF719921}"/>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9F39928E-923D-4026-9FC8-05A609E9C0E0}"/>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E70F8732-02AB-4000-BE81-CABA100F23EB}"/>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B37CFE9-8606-48E0-89E8-3AC8BF0CCBF1}"/>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89A71474-9C05-46A6-B137-8DE5C316BA44}"/>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3610CC3A-698B-4930-B65B-9C48626E5525}"/>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91D412F4-CDE6-4424-8EA5-65FEA743F4F9}"/>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8991399B-68D0-4DBF-BAF2-10A9566F7F0F}"/>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CFF89382-7E30-4945-82ED-12E6BD706002}"/>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B4417E3C-00A6-4F16-8952-CC3A55A417EE}"/>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6CAF4E96-3336-47D7-85EE-1E82F18E48A0}"/>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6BBE09DE-5DEF-412D-A7FA-8E289BDA44AF}"/>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8AC9815-AA7D-4570-98B7-4CF2F8A4CD8E}"/>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B8385DBB-0A92-411E-BB6D-DDADBABDB4E3}"/>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FC39500D-8680-4DCF-B22F-3EB9A830ED5A}"/>
            </a:ext>
          </a:extLst>
        </xdr:cNvPr>
        <xdr:cNvCxnSpPr/>
      </xdr:nvCxnSpPr>
      <xdr:spPr>
        <a:xfrm flipV="1">
          <a:off x="13313410" y="5240473"/>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E9A4E0B6-B822-4244-83F7-020DB5CFCED0}"/>
            </a:ext>
          </a:extLst>
        </xdr:cNvPr>
        <xdr:cNvSpPr txBox="1"/>
      </xdr:nvSpPr>
      <xdr:spPr>
        <a:xfrm>
          <a:off x="13369925" y="664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79DE4BE9-974B-4399-BEC5-AB49001C6FD9}"/>
            </a:ext>
          </a:extLst>
        </xdr:cNvPr>
        <xdr:cNvCxnSpPr/>
      </xdr:nvCxnSpPr>
      <xdr:spPr>
        <a:xfrm>
          <a:off x="13251180" y="664536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A0A76850-FDC3-4ED0-A886-7E72F17A383B}"/>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C0517BAC-F24A-41B2-98C5-CDBF58EFD97A}"/>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44" name="債務償還比率平均値テキスト">
          <a:extLst>
            <a:ext uri="{FF2B5EF4-FFF2-40B4-BE49-F238E27FC236}">
              <a16:creationId xmlns:a16="http://schemas.microsoft.com/office/drawing/2014/main" id="{B8404D44-BDDB-4BCE-8ACD-8C90C7099100}"/>
            </a:ext>
          </a:extLst>
        </xdr:cNvPr>
        <xdr:cNvSpPr txBox="1"/>
      </xdr:nvSpPr>
      <xdr:spPr>
        <a:xfrm>
          <a:off x="13369925" y="5762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13C00323-DA2C-4993-8D94-E217779763C6}"/>
            </a:ext>
          </a:extLst>
        </xdr:cNvPr>
        <xdr:cNvSpPr/>
      </xdr:nvSpPr>
      <xdr:spPr>
        <a:xfrm>
          <a:off x="13289280" y="5914644"/>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E0267458-A0A3-47D1-A189-7C9FF7CACC89}"/>
            </a:ext>
          </a:extLst>
        </xdr:cNvPr>
        <xdr:cNvSpPr/>
      </xdr:nvSpPr>
      <xdr:spPr>
        <a:xfrm>
          <a:off x="12629515" y="5912794"/>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29446BB6-DFF4-4533-B939-32AE57707541}"/>
            </a:ext>
          </a:extLst>
        </xdr:cNvPr>
        <xdr:cNvSpPr/>
      </xdr:nvSpPr>
      <xdr:spPr>
        <a:xfrm>
          <a:off x="11943715" y="5857122"/>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BF02876D-E82F-4C72-BBC8-F890C79A3701}"/>
            </a:ext>
          </a:extLst>
        </xdr:cNvPr>
        <xdr:cNvSpPr/>
      </xdr:nvSpPr>
      <xdr:spPr>
        <a:xfrm>
          <a:off x="11257915" y="6093986"/>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90BBF596-B8DF-47F0-8143-53284D10508D}"/>
            </a:ext>
          </a:extLst>
        </xdr:cNvPr>
        <xdr:cNvSpPr/>
      </xdr:nvSpPr>
      <xdr:spPr>
        <a:xfrm>
          <a:off x="10572115" y="6121228"/>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220F88D-C899-4DBA-9F68-393D9899B250}"/>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394DA04-83BD-4661-BCD8-449B90970E65}"/>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B2FFBE6-6658-4D93-A137-B0101EE3DE72}"/>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748F6BE-A463-4A5C-8974-A2B5B1398C15}"/>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DECDB12-8AB3-4124-A720-4A485C1A4F0E}"/>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92737</xdr:rowOff>
    </xdr:from>
    <xdr:to>
      <xdr:col>76</xdr:col>
      <xdr:colOff>73025</xdr:colOff>
      <xdr:row>31</xdr:row>
      <xdr:rowOff>22887</xdr:rowOff>
    </xdr:to>
    <xdr:sp macro="" textlink="">
      <xdr:nvSpPr>
        <xdr:cNvPr id="155" name="楕円 154">
          <a:extLst>
            <a:ext uri="{FF2B5EF4-FFF2-40B4-BE49-F238E27FC236}">
              <a16:creationId xmlns:a16="http://schemas.microsoft.com/office/drawing/2014/main" id="{C6916391-CDF4-4F7E-A19B-88D61E44298F}"/>
            </a:ext>
          </a:extLst>
        </xdr:cNvPr>
        <xdr:cNvSpPr/>
      </xdr:nvSpPr>
      <xdr:spPr>
        <a:xfrm>
          <a:off x="13289280" y="5992522"/>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71164</xdr:rowOff>
    </xdr:from>
    <xdr:ext cx="469744" cy="259045"/>
    <xdr:sp macro="" textlink="">
      <xdr:nvSpPr>
        <xdr:cNvPr id="156" name="債務償還比率該当値テキスト">
          <a:extLst>
            <a:ext uri="{FF2B5EF4-FFF2-40B4-BE49-F238E27FC236}">
              <a16:creationId xmlns:a16="http://schemas.microsoft.com/office/drawing/2014/main" id="{F1F6AF57-8EAF-4178-A389-05F52CACD095}"/>
            </a:ext>
          </a:extLst>
        </xdr:cNvPr>
        <xdr:cNvSpPr txBox="1"/>
      </xdr:nvSpPr>
      <xdr:spPr>
        <a:xfrm>
          <a:off x="13369925" y="596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66212</xdr:rowOff>
    </xdr:from>
    <xdr:to>
      <xdr:col>72</xdr:col>
      <xdr:colOff>123825</xdr:colOff>
      <xdr:row>30</xdr:row>
      <xdr:rowOff>167812</xdr:rowOff>
    </xdr:to>
    <xdr:sp macro="" textlink="">
      <xdr:nvSpPr>
        <xdr:cNvPr id="157" name="楕円 156">
          <a:extLst>
            <a:ext uri="{FF2B5EF4-FFF2-40B4-BE49-F238E27FC236}">
              <a16:creationId xmlns:a16="http://schemas.microsoft.com/office/drawing/2014/main" id="{69BDE9FC-AA4B-4D8F-ABB7-2DA60805E68A}"/>
            </a:ext>
          </a:extLst>
        </xdr:cNvPr>
        <xdr:cNvSpPr/>
      </xdr:nvSpPr>
      <xdr:spPr>
        <a:xfrm>
          <a:off x="12629515" y="5960282"/>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117012</xdr:rowOff>
    </xdr:from>
    <xdr:to>
      <xdr:col>76</xdr:col>
      <xdr:colOff>22225</xdr:colOff>
      <xdr:row>30</xdr:row>
      <xdr:rowOff>143537</xdr:rowOff>
    </xdr:to>
    <xdr:cxnSp macro="">
      <xdr:nvCxnSpPr>
        <xdr:cNvPr id="158" name="直線コネクタ 157">
          <a:extLst>
            <a:ext uri="{FF2B5EF4-FFF2-40B4-BE49-F238E27FC236}">
              <a16:creationId xmlns:a16="http://schemas.microsoft.com/office/drawing/2014/main" id="{ECCDC53A-A557-46B1-B172-9DB9FEC08C5C}"/>
            </a:ext>
          </a:extLst>
        </xdr:cNvPr>
        <xdr:cNvCxnSpPr/>
      </xdr:nvCxnSpPr>
      <xdr:spPr>
        <a:xfrm>
          <a:off x="12684125" y="6012987"/>
          <a:ext cx="631190" cy="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58774</xdr:rowOff>
    </xdr:from>
    <xdr:to>
      <xdr:col>68</xdr:col>
      <xdr:colOff>123825</xdr:colOff>
      <xdr:row>29</xdr:row>
      <xdr:rowOff>160374</xdr:rowOff>
    </xdr:to>
    <xdr:sp macro="" textlink="">
      <xdr:nvSpPr>
        <xdr:cNvPr id="159" name="楕円 158">
          <a:extLst>
            <a:ext uri="{FF2B5EF4-FFF2-40B4-BE49-F238E27FC236}">
              <a16:creationId xmlns:a16="http://schemas.microsoft.com/office/drawing/2014/main" id="{97A279B1-EAAA-4292-8DA7-05AC0C3852AD}"/>
            </a:ext>
          </a:extLst>
        </xdr:cNvPr>
        <xdr:cNvSpPr/>
      </xdr:nvSpPr>
      <xdr:spPr>
        <a:xfrm>
          <a:off x="11943715" y="5779489"/>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109574</xdr:rowOff>
    </xdr:from>
    <xdr:to>
      <xdr:col>72</xdr:col>
      <xdr:colOff>73025</xdr:colOff>
      <xdr:row>30</xdr:row>
      <xdr:rowOff>117012</xdr:rowOff>
    </xdr:to>
    <xdr:cxnSp macro="">
      <xdr:nvCxnSpPr>
        <xdr:cNvPr id="160" name="直線コネクタ 159">
          <a:extLst>
            <a:ext uri="{FF2B5EF4-FFF2-40B4-BE49-F238E27FC236}">
              <a16:creationId xmlns:a16="http://schemas.microsoft.com/office/drawing/2014/main" id="{2026DBDB-5DF7-4E82-B95F-774B3EBB40D9}"/>
            </a:ext>
          </a:extLst>
        </xdr:cNvPr>
        <xdr:cNvCxnSpPr/>
      </xdr:nvCxnSpPr>
      <xdr:spPr>
        <a:xfrm>
          <a:off x="11998325" y="5832194"/>
          <a:ext cx="685800" cy="18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105845</xdr:rowOff>
    </xdr:from>
    <xdr:to>
      <xdr:col>64</xdr:col>
      <xdr:colOff>123825</xdr:colOff>
      <xdr:row>31</xdr:row>
      <xdr:rowOff>35995</xdr:rowOff>
    </xdr:to>
    <xdr:sp macro="" textlink="">
      <xdr:nvSpPr>
        <xdr:cNvPr id="161" name="楕円 160">
          <a:extLst>
            <a:ext uri="{FF2B5EF4-FFF2-40B4-BE49-F238E27FC236}">
              <a16:creationId xmlns:a16="http://schemas.microsoft.com/office/drawing/2014/main" id="{2B49BAFC-7103-41EA-AC57-22D884EEFCEA}"/>
            </a:ext>
          </a:extLst>
        </xdr:cNvPr>
        <xdr:cNvSpPr/>
      </xdr:nvSpPr>
      <xdr:spPr>
        <a:xfrm>
          <a:off x="11257915" y="5999915"/>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109574</xdr:rowOff>
    </xdr:from>
    <xdr:to>
      <xdr:col>68</xdr:col>
      <xdr:colOff>73025</xdr:colOff>
      <xdr:row>30</xdr:row>
      <xdr:rowOff>156645</xdr:rowOff>
    </xdr:to>
    <xdr:cxnSp macro="">
      <xdr:nvCxnSpPr>
        <xdr:cNvPr id="162" name="直線コネクタ 161">
          <a:extLst>
            <a:ext uri="{FF2B5EF4-FFF2-40B4-BE49-F238E27FC236}">
              <a16:creationId xmlns:a16="http://schemas.microsoft.com/office/drawing/2014/main" id="{14118C6E-09C5-4D64-AD53-4AD83744D543}"/>
            </a:ext>
          </a:extLst>
        </xdr:cNvPr>
        <xdr:cNvCxnSpPr/>
      </xdr:nvCxnSpPr>
      <xdr:spPr>
        <a:xfrm flipV="1">
          <a:off x="11312525" y="5832194"/>
          <a:ext cx="685800" cy="22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21527</xdr:rowOff>
    </xdr:from>
    <xdr:to>
      <xdr:col>60</xdr:col>
      <xdr:colOff>123825</xdr:colOff>
      <xdr:row>31</xdr:row>
      <xdr:rowOff>123127</xdr:rowOff>
    </xdr:to>
    <xdr:sp macro="" textlink="">
      <xdr:nvSpPr>
        <xdr:cNvPr id="163" name="楕円 162">
          <a:extLst>
            <a:ext uri="{FF2B5EF4-FFF2-40B4-BE49-F238E27FC236}">
              <a16:creationId xmlns:a16="http://schemas.microsoft.com/office/drawing/2014/main" id="{43B14BFD-9D69-41B5-870E-6EAA9EB666EA}"/>
            </a:ext>
          </a:extLst>
        </xdr:cNvPr>
        <xdr:cNvSpPr/>
      </xdr:nvSpPr>
      <xdr:spPr>
        <a:xfrm>
          <a:off x="10572115" y="6085142"/>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156645</xdr:rowOff>
    </xdr:from>
    <xdr:to>
      <xdr:col>64</xdr:col>
      <xdr:colOff>73025</xdr:colOff>
      <xdr:row>31</xdr:row>
      <xdr:rowOff>72327</xdr:rowOff>
    </xdr:to>
    <xdr:cxnSp macro="">
      <xdr:nvCxnSpPr>
        <xdr:cNvPr id="164" name="直線コネクタ 163">
          <a:extLst>
            <a:ext uri="{FF2B5EF4-FFF2-40B4-BE49-F238E27FC236}">
              <a16:creationId xmlns:a16="http://schemas.microsoft.com/office/drawing/2014/main" id="{C0383EC0-8D14-4114-B9B6-5372964D8180}"/>
            </a:ext>
          </a:extLst>
        </xdr:cNvPr>
        <xdr:cNvCxnSpPr/>
      </xdr:nvCxnSpPr>
      <xdr:spPr>
        <a:xfrm flipV="1">
          <a:off x="10626725" y="6054525"/>
          <a:ext cx="685800" cy="8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65" name="n_1aveValue債務償還比率">
          <a:extLst>
            <a:ext uri="{FF2B5EF4-FFF2-40B4-BE49-F238E27FC236}">
              <a16:creationId xmlns:a16="http://schemas.microsoft.com/office/drawing/2014/main" id="{27E0CDA2-DD54-444F-A8B8-0F3C1AED287C}"/>
            </a:ext>
          </a:extLst>
        </xdr:cNvPr>
        <xdr:cNvSpPr txBox="1"/>
      </xdr:nvSpPr>
      <xdr:spPr>
        <a:xfrm>
          <a:off x="12459412" y="568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a16="http://schemas.microsoft.com/office/drawing/2014/main" id="{BE0C7ED1-F53B-4F66-B3E4-2CA84E6F635E}"/>
            </a:ext>
          </a:extLst>
        </xdr:cNvPr>
        <xdr:cNvSpPr txBox="1"/>
      </xdr:nvSpPr>
      <xdr:spPr>
        <a:xfrm>
          <a:off x="11780597" y="594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7" name="n_3aveValue債務償還比率">
          <a:extLst>
            <a:ext uri="{FF2B5EF4-FFF2-40B4-BE49-F238E27FC236}">
              <a16:creationId xmlns:a16="http://schemas.microsoft.com/office/drawing/2014/main" id="{93027111-7C35-4DB4-AD0B-69761D007628}"/>
            </a:ext>
          </a:extLst>
        </xdr:cNvPr>
        <xdr:cNvSpPr txBox="1"/>
      </xdr:nvSpPr>
      <xdr:spPr>
        <a:xfrm>
          <a:off x="11094797" y="61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8" name="n_4aveValue債務償還比率">
          <a:extLst>
            <a:ext uri="{FF2B5EF4-FFF2-40B4-BE49-F238E27FC236}">
              <a16:creationId xmlns:a16="http://schemas.microsoft.com/office/drawing/2014/main" id="{8E3CF536-806B-42AB-8E83-7C19C1D43EBA}"/>
            </a:ext>
          </a:extLst>
        </xdr:cNvPr>
        <xdr:cNvSpPr txBox="1"/>
      </xdr:nvSpPr>
      <xdr:spPr>
        <a:xfrm>
          <a:off x="10408997" y="621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158939</xdr:rowOff>
    </xdr:from>
    <xdr:ext cx="469744" cy="259045"/>
    <xdr:sp macro="" textlink="">
      <xdr:nvSpPr>
        <xdr:cNvPr id="169" name="n_1mainValue債務償還比率">
          <a:extLst>
            <a:ext uri="{FF2B5EF4-FFF2-40B4-BE49-F238E27FC236}">
              <a16:creationId xmlns:a16="http://schemas.microsoft.com/office/drawing/2014/main" id="{7B2D4901-8D55-4EE8-92D3-DC71D7D24421}"/>
            </a:ext>
          </a:extLst>
        </xdr:cNvPr>
        <xdr:cNvSpPr txBox="1"/>
      </xdr:nvSpPr>
      <xdr:spPr>
        <a:xfrm>
          <a:off x="12459412" y="605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5451</xdr:rowOff>
    </xdr:from>
    <xdr:ext cx="469744" cy="259045"/>
    <xdr:sp macro="" textlink="">
      <xdr:nvSpPr>
        <xdr:cNvPr id="170" name="n_2mainValue債務償還比率">
          <a:extLst>
            <a:ext uri="{FF2B5EF4-FFF2-40B4-BE49-F238E27FC236}">
              <a16:creationId xmlns:a16="http://schemas.microsoft.com/office/drawing/2014/main" id="{6163184B-2D93-4EFA-A4B4-029B0D4D2A02}"/>
            </a:ext>
          </a:extLst>
        </xdr:cNvPr>
        <xdr:cNvSpPr txBox="1"/>
      </xdr:nvSpPr>
      <xdr:spPr>
        <a:xfrm>
          <a:off x="11780597" y="556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52522</xdr:rowOff>
    </xdr:from>
    <xdr:ext cx="469744" cy="259045"/>
    <xdr:sp macro="" textlink="">
      <xdr:nvSpPr>
        <xdr:cNvPr id="171" name="n_3mainValue債務償還比率">
          <a:extLst>
            <a:ext uri="{FF2B5EF4-FFF2-40B4-BE49-F238E27FC236}">
              <a16:creationId xmlns:a16="http://schemas.microsoft.com/office/drawing/2014/main" id="{EDF3E384-58C1-496E-8291-0E90496B68CD}"/>
            </a:ext>
          </a:extLst>
        </xdr:cNvPr>
        <xdr:cNvSpPr txBox="1"/>
      </xdr:nvSpPr>
      <xdr:spPr>
        <a:xfrm>
          <a:off x="11094797" y="578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139654</xdr:rowOff>
    </xdr:from>
    <xdr:ext cx="469744" cy="259045"/>
    <xdr:sp macro="" textlink="">
      <xdr:nvSpPr>
        <xdr:cNvPr id="172" name="n_4mainValue債務償還比率">
          <a:extLst>
            <a:ext uri="{FF2B5EF4-FFF2-40B4-BE49-F238E27FC236}">
              <a16:creationId xmlns:a16="http://schemas.microsoft.com/office/drawing/2014/main" id="{F95D7856-F00B-4102-B40F-DBE7638B9DD4}"/>
            </a:ext>
          </a:extLst>
        </xdr:cNvPr>
        <xdr:cNvSpPr txBox="1"/>
      </xdr:nvSpPr>
      <xdr:spPr>
        <a:xfrm>
          <a:off x="10408997" y="58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D5259395-48AF-4A54-8D6B-72BB4B2F4249}"/>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8BB95F41-80AA-41BD-87E2-EADA88917371}"/>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93802F91-F042-40EA-89A3-47FDBA67C430}"/>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1B8DC548-F706-46BF-815C-1680EFF2B2A4}"/>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3AA2C21E-BCB7-41E6-84E0-FACBBACFB06E}"/>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5B12302-36D7-4120-BFAA-BB03BCFB3674}"/>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B5635E-5255-4D1E-B691-4D5245EC871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E9D4B3-98A6-46E1-8345-8EED9913F32B}"/>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34B2B1-EAD0-4136-BBE4-BAC31ED0E5DE}"/>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5756E0E-110F-43F3-82BC-40014418570D}"/>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B4FA270-9658-4EA8-B1D8-82561208CCF9}"/>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7C339B-8418-49DC-95F3-D588CFE15948}"/>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CE278A-63F4-4DEC-A0BB-49624B11954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5F2584-5122-42E9-A61E-ACC497940C89}"/>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394264-5A68-4AB5-A5C9-D749B1FE5E80}"/>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EEC8DB-0AF0-4292-A8CF-A4DFECA6F53C}"/>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131,286
128,419
43.15
46,338,321
45,514,158
720,848
26,028,552
32,489,481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5432038-5FD3-4551-A9F9-73344048F50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F4F920-7C92-4330-AAC0-435780F60EE4}"/>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6B54743-52E0-4ABD-A492-4A36E5828CA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B23223E-BCFA-46BA-BEA5-B36689837DAD}"/>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85A8F72-7E4D-4368-892F-0B78E20D175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979B286-2660-435C-ACC8-6D57334E4A5C}"/>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E91572-AB06-4CB9-80F8-92C74D36C93C}"/>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3D81EA-4616-4C61-B360-0EC80BD4C6AB}"/>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C945A22-49D3-4607-B23D-E26E2E082B01}"/>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B436AEB-728F-4CFC-BC32-BBABD44564E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217F1D9-D9E5-49F9-B910-949D19D3721E}"/>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192E7A-E420-4363-A2A5-A256A7BAAC20}"/>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4488F0D-48EC-4C66-BCE7-4D7EB901BA21}"/>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ECC984-FF57-4B41-BFE5-F8C4294B543F}"/>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FE6BBA-4ADF-40B4-B520-9656BA9D0C5B}"/>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9F8928-AE42-4578-BE62-514B0C25B44B}"/>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6D7EB2-27AC-405F-B788-B023EE0F45BE}"/>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A64F21A-1045-4B0B-8244-2485FFAF9C95}"/>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DC1E0C-DE04-4DC0-97A9-948CA550614D}"/>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DD84E3-ACA7-4975-BE84-16004DC9F541}"/>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348CDD7-37BC-498C-9F03-87254EB7D7DC}"/>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5058D30-61E2-4C30-BC15-A7FCC2803782}"/>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4820825-8AD0-4958-AD1D-07741A1C4436}"/>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0ED381-81CE-4E85-8132-77C2C89ACDF8}"/>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75725A-9D06-4DF7-873F-49B90702EC26}"/>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D36E473-672F-4F50-AC62-754A711C7634}"/>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C9698B-8B99-4AD4-91F9-BFE1A9F8326A}"/>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5BEED5F-E055-4A4B-A0CE-52D2EFB27E3B}"/>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8C1185F-9F40-4AD2-B2AE-14502C386432}"/>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4D7522-5D3D-4A2B-826D-6E10E64654F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1D052B-042C-4BD3-9843-97DC62879C39}"/>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8326A5-B164-4BCA-A1B9-B65B115C8F6B}"/>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65D698B-5440-4BA0-8D5F-F0501AF64DF4}"/>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F7B9160-52BB-420E-80F3-34FF01DB47FF}"/>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C154E50-C6B3-4764-8801-AAF00B2DBDBB}"/>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0DFFE25-CD03-4176-9F80-528472E29BF0}"/>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B27CD39-8C7C-4E19-9A9F-B2977F0A9D52}"/>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829CA63-3E65-4065-B915-BF7A34C40B0A}"/>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5C0321E-D308-45F8-B1C0-F70791CAE10C}"/>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2129283-E03B-44B5-A831-DE837BFEC13B}"/>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CEA1F19-11D6-414C-BDF3-CED8FCF475F4}"/>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A61B807-60FF-4DE3-BC0B-D6C8AEFB4717}"/>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6A38690-66EE-4D65-8247-A3F3357035B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4297C5BD-0764-4D43-B112-9DBCE67955F8}"/>
            </a:ext>
          </a:extLst>
        </xdr:cNvPr>
        <xdr:cNvCxnSpPr/>
      </xdr:nvCxnSpPr>
      <xdr:spPr>
        <a:xfrm flipV="1">
          <a:off x="4173855" y="5846826"/>
          <a:ext cx="0" cy="122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2E68A31F-01A5-4D10-AB1B-CB6917DDFDBE}"/>
            </a:ext>
          </a:extLst>
        </xdr:cNvPr>
        <xdr:cNvSpPr txBox="1"/>
      </xdr:nvSpPr>
      <xdr:spPr>
        <a:xfrm>
          <a:off x="421259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A4560144-3BA4-464E-BB46-E4C2C49C57D7}"/>
            </a:ext>
          </a:extLst>
        </xdr:cNvPr>
        <xdr:cNvCxnSpPr/>
      </xdr:nvCxnSpPr>
      <xdr:spPr>
        <a:xfrm>
          <a:off x="4112260" y="7073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2FE4E218-9FB5-4003-A160-29C6CDF5C935}"/>
            </a:ext>
          </a:extLst>
        </xdr:cNvPr>
        <xdr:cNvSpPr txBox="1"/>
      </xdr:nvSpPr>
      <xdr:spPr>
        <a:xfrm>
          <a:off x="4212590" y="5622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4DB24FBA-556A-46AE-8863-58C522B3E0F6}"/>
            </a:ext>
          </a:extLst>
        </xdr:cNvPr>
        <xdr:cNvCxnSpPr/>
      </xdr:nvCxnSpPr>
      <xdr:spPr>
        <a:xfrm>
          <a:off x="4112260" y="58468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BED1C2D3-7FD3-42C6-8700-519241822916}"/>
            </a:ext>
          </a:extLst>
        </xdr:cNvPr>
        <xdr:cNvSpPr txBox="1"/>
      </xdr:nvSpPr>
      <xdr:spPr>
        <a:xfrm>
          <a:off x="421259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92F8FAB9-744A-459C-A484-79412C1822A0}"/>
            </a:ext>
          </a:extLst>
        </xdr:cNvPr>
        <xdr:cNvSpPr/>
      </xdr:nvSpPr>
      <xdr:spPr>
        <a:xfrm>
          <a:off x="4131310" y="64414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3FA75052-DA86-4683-A747-67141F87EDA3}"/>
            </a:ext>
          </a:extLst>
        </xdr:cNvPr>
        <xdr:cNvSpPr/>
      </xdr:nvSpPr>
      <xdr:spPr>
        <a:xfrm>
          <a:off x="3388360" y="638505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B830C60C-C341-4516-8A67-FEDC16548FA0}"/>
            </a:ext>
          </a:extLst>
        </xdr:cNvPr>
        <xdr:cNvSpPr/>
      </xdr:nvSpPr>
      <xdr:spPr>
        <a:xfrm>
          <a:off x="257175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09BAE0BD-B420-474C-B320-0F3B2722F3B0}"/>
            </a:ext>
          </a:extLst>
        </xdr:cNvPr>
        <xdr:cNvSpPr/>
      </xdr:nvSpPr>
      <xdr:spPr>
        <a:xfrm>
          <a:off x="1774190" y="632790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2B119294-A2CA-477C-801F-60F6EB40BB82}"/>
            </a:ext>
          </a:extLst>
        </xdr:cNvPr>
        <xdr:cNvSpPr/>
      </xdr:nvSpPr>
      <xdr:spPr>
        <a:xfrm>
          <a:off x="988060" y="6312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2233136-A58A-455A-9080-446AE5A40D2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A6BE77D-C355-4233-9938-6B4BBB17650C}"/>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7478F88-5AA0-4EFD-A773-A374C9543386}"/>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95ACE7-2D2F-4E35-A692-F338DD5B5141}"/>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8CD5048-73EE-4EB0-9120-5B3F14538F3F}"/>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23114</xdr:rowOff>
    </xdr:from>
    <xdr:to>
      <xdr:col>24</xdr:col>
      <xdr:colOff>114300</xdr:colOff>
      <xdr:row>40</xdr:row>
      <xdr:rowOff>124714</xdr:rowOff>
    </xdr:to>
    <xdr:sp macro="" textlink="">
      <xdr:nvSpPr>
        <xdr:cNvPr id="71" name="楕円 70">
          <a:extLst>
            <a:ext uri="{FF2B5EF4-FFF2-40B4-BE49-F238E27FC236}">
              <a16:creationId xmlns:a16="http://schemas.microsoft.com/office/drawing/2014/main" id="{A56AFA3A-0998-4045-82BF-CCA4C7308894}"/>
            </a:ext>
          </a:extLst>
        </xdr:cNvPr>
        <xdr:cNvSpPr/>
      </xdr:nvSpPr>
      <xdr:spPr>
        <a:xfrm>
          <a:off x="4131310" y="687730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1541</xdr:rowOff>
    </xdr:from>
    <xdr:ext cx="405111" cy="259045"/>
    <xdr:sp macro="" textlink="">
      <xdr:nvSpPr>
        <xdr:cNvPr id="72" name="【道路】&#10;有形固定資産減価償却率該当値テキスト">
          <a:extLst>
            <a:ext uri="{FF2B5EF4-FFF2-40B4-BE49-F238E27FC236}">
              <a16:creationId xmlns:a16="http://schemas.microsoft.com/office/drawing/2014/main" id="{A0ECD58F-4E19-4427-B340-8DD36084A337}"/>
            </a:ext>
          </a:extLst>
        </xdr:cNvPr>
        <xdr:cNvSpPr txBox="1"/>
      </xdr:nvSpPr>
      <xdr:spPr>
        <a:xfrm>
          <a:off x="4212590" y="685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7112</xdr:rowOff>
    </xdr:from>
    <xdr:to>
      <xdr:col>20</xdr:col>
      <xdr:colOff>38100</xdr:colOff>
      <xdr:row>40</xdr:row>
      <xdr:rowOff>108712</xdr:rowOff>
    </xdr:to>
    <xdr:sp macro="" textlink="">
      <xdr:nvSpPr>
        <xdr:cNvPr id="73" name="楕円 72">
          <a:extLst>
            <a:ext uri="{FF2B5EF4-FFF2-40B4-BE49-F238E27FC236}">
              <a16:creationId xmlns:a16="http://schemas.microsoft.com/office/drawing/2014/main" id="{690C4E88-0B79-44DD-A9DB-B71875431041}"/>
            </a:ext>
          </a:extLst>
        </xdr:cNvPr>
        <xdr:cNvSpPr/>
      </xdr:nvSpPr>
      <xdr:spPr>
        <a:xfrm>
          <a:off x="3388360" y="6867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57912</xdr:rowOff>
    </xdr:from>
    <xdr:to>
      <xdr:col>24</xdr:col>
      <xdr:colOff>63500</xdr:colOff>
      <xdr:row>40</xdr:row>
      <xdr:rowOff>73914</xdr:rowOff>
    </xdr:to>
    <xdr:cxnSp macro="">
      <xdr:nvCxnSpPr>
        <xdr:cNvPr id="74" name="直線コネクタ 73">
          <a:extLst>
            <a:ext uri="{FF2B5EF4-FFF2-40B4-BE49-F238E27FC236}">
              <a16:creationId xmlns:a16="http://schemas.microsoft.com/office/drawing/2014/main" id="{ADDE7F1A-6FC7-4DCC-A86B-187C94F19864}"/>
            </a:ext>
          </a:extLst>
        </xdr:cNvPr>
        <xdr:cNvCxnSpPr/>
      </xdr:nvCxnSpPr>
      <xdr:spPr>
        <a:xfrm>
          <a:off x="3431540" y="6912102"/>
          <a:ext cx="74295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169418</xdr:rowOff>
    </xdr:from>
    <xdr:to>
      <xdr:col>15</xdr:col>
      <xdr:colOff>101600</xdr:colOff>
      <xdr:row>40</xdr:row>
      <xdr:rowOff>99568</xdr:rowOff>
    </xdr:to>
    <xdr:sp macro="" textlink="">
      <xdr:nvSpPr>
        <xdr:cNvPr id="75" name="楕円 74">
          <a:extLst>
            <a:ext uri="{FF2B5EF4-FFF2-40B4-BE49-F238E27FC236}">
              <a16:creationId xmlns:a16="http://schemas.microsoft.com/office/drawing/2014/main" id="{F81E6F8C-F2D4-4DCC-A188-8FE1B589B579}"/>
            </a:ext>
          </a:extLst>
        </xdr:cNvPr>
        <xdr:cNvSpPr/>
      </xdr:nvSpPr>
      <xdr:spPr>
        <a:xfrm>
          <a:off x="2571750" y="685977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48768</xdr:rowOff>
    </xdr:from>
    <xdr:to>
      <xdr:col>19</xdr:col>
      <xdr:colOff>177800</xdr:colOff>
      <xdr:row>40</xdr:row>
      <xdr:rowOff>57912</xdr:rowOff>
    </xdr:to>
    <xdr:cxnSp macro="">
      <xdr:nvCxnSpPr>
        <xdr:cNvPr id="76" name="直線コネクタ 75">
          <a:extLst>
            <a:ext uri="{FF2B5EF4-FFF2-40B4-BE49-F238E27FC236}">
              <a16:creationId xmlns:a16="http://schemas.microsoft.com/office/drawing/2014/main" id="{F9781095-6745-4075-9619-92F5C5901754}"/>
            </a:ext>
          </a:extLst>
        </xdr:cNvPr>
        <xdr:cNvCxnSpPr/>
      </xdr:nvCxnSpPr>
      <xdr:spPr>
        <a:xfrm>
          <a:off x="2626360" y="6908673"/>
          <a:ext cx="80518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160274</xdr:rowOff>
    </xdr:from>
    <xdr:to>
      <xdr:col>10</xdr:col>
      <xdr:colOff>165100</xdr:colOff>
      <xdr:row>40</xdr:row>
      <xdr:rowOff>90424</xdr:rowOff>
    </xdr:to>
    <xdr:sp macro="" textlink="">
      <xdr:nvSpPr>
        <xdr:cNvPr id="77" name="楕円 76">
          <a:extLst>
            <a:ext uri="{FF2B5EF4-FFF2-40B4-BE49-F238E27FC236}">
              <a16:creationId xmlns:a16="http://schemas.microsoft.com/office/drawing/2014/main" id="{DB47C588-E1D5-42FB-A417-3C53B12BE205}"/>
            </a:ext>
          </a:extLst>
        </xdr:cNvPr>
        <xdr:cNvSpPr/>
      </xdr:nvSpPr>
      <xdr:spPr>
        <a:xfrm>
          <a:off x="1774190" y="68487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39624</xdr:rowOff>
    </xdr:from>
    <xdr:to>
      <xdr:col>15</xdr:col>
      <xdr:colOff>50800</xdr:colOff>
      <xdr:row>40</xdr:row>
      <xdr:rowOff>48768</xdr:rowOff>
    </xdr:to>
    <xdr:cxnSp macro="">
      <xdr:nvCxnSpPr>
        <xdr:cNvPr id="78" name="直線コネクタ 77">
          <a:extLst>
            <a:ext uri="{FF2B5EF4-FFF2-40B4-BE49-F238E27FC236}">
              <a16:creationId xmlns:a16="http://schemas.microsoft.com/office/drawing/2014/main" id="{8AFE5229-81E2-401D-B5A8-420F7325E133}"/>
            </a:ext>
          </a:extLst>
        </xdr:cNvPr>
        <xdr:cNvCxnSpPr/>
      </xdr:nvCxnSpPr>
      <xdr:spPr>
        <a:xfrm>
          <a:off x="1828800" y="6897624"/>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139700</xdr:rowOff>
    </xdr:from>
    <xdr:to>
      <xdr:col>6</xdr:col>
      <xdr:colOff>38100</xdr:colOff>
      <xdr:row>40</xdr:row>
      <xdr:rowOff>69850</xdr:rowOff>
    </xdr:to>
    <xdr:sp macro="" textlink="">
      <xdr:nvSpPr>
        <xdr:cNvPr id="79" name="楕円 78">
          <a:extLst>
            <a:ext uri="{FF2B5EF4-FFF2-40B4-BE49-F238E27FC236}">
              <a16:creationId xmlns:a16="http://schemas.microsoft.com/office/drawing/2014/main" id="{A290D0DA-D027-4939-9304-B49CC801CA53}"/>
            </a:ext>
          </a:extLst>
        </xdr:cNvPr>
        <xdr:cNvSpPr/>
      </xdr:nvSpPr>
      <xdr:spPr>
        <a:xfrm>
          <a:off x="988060" y="68224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19050</xdr:rowOff>
    </xdr:from>
    <xdr:to>
      <xdr:col>10</xdr:col>
      <xdr:colOff>114300</xdr:colOff>
      <xdr:row>40</xdr:row>
      <xdr:rowOff>39624</xdr:rowOff>
    </xdr:to>
    <xdr:cxnSp macro="">
      <xdr:nvCxnSpPr>
        <xdr:cNvPr id="80" name="直線コネクタ 79">
          <a:extLst>
            <a:ext uri="{FF2B5EF4-FFF2-40B4-BE49-F238E27FC236}">
              <a16:creationId xmlns:a16="http://schemas.microsoft.com/office/drawing/2014/main" id="{34A96E9A-C727-4F6C-BA5D-BF6931A5DE9E}"/>
            </a:ext>
          </a:extLst>
        </xdr:cNvPr>
        <xdr:cNvCxnSpPr/>
      </xdr:nvCxnSpPr>
      <xdr:spPr>
        <a:xfrm>
          <a:off x="1031240" y="6873240"/>
          <a:ext cx="79756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86C98C70-E0ED-4ACD-A839-1D792773EBBE}"/>
            </a:ext>
          </a:extLst>
        </xdr:cNvPr>
        <xdr:cNvSpPr txBox="1"/>
      </xdr:nvSpPr>
      <xdr:spPr>
        <a:xfrm>
          <a:off x="3239144" y="6162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F6E5B9D3-DFBC-49ED-89CE-A41E0456A77F}"/>
            </a:ext>
          </a:extLst>
        </xdr:cNvPr>
        <xdr:cNvSpPr txBox="1"/>
      </xdr:nvSpPr>
      <xdr:spPr>
        <a:xfrm>
          <a:off x="2439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E618F5AA-B48D-4D4B-BE90-C268A1878807}"/>
            </a:ext>
          </a:extLst>
        </xdr:cNvPr>
        <xdr:cNvSpPr txBox="1"/>
      </xdr:nvSpPr>
      <xdr:spPr>
        <a:xfrm>
          <a:off x="1641484" y="609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0BA4BE34-60BE-4395-9B24-9264A0D38EE4}"/>
            </a:ext>
          </a:extLst>
        </xdr:cNvPr>
        <xdr:cNvSpPr txBox="1"/>
      </xdr:nvSpPr>
      <xdr:spPr>
        <a:xfrm>
          <a:off x="855354" y="609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99839</xdr:rowOff>
    </xdr:from>
    <xdr:ext cx="405111" cy="259045"/>
    <xdr:sp macro="" textlink="">
      <xdr:nvSpPr>
        <xdr:cNvPr id="85" name="n_1mainValue【道路】&#10;有形固定資産減価償却率">
          <a:extLst>
            <a:ext uri="{FF2B5EF4-FFF2-40B4-BE49-F238E27FC236}">
              <a16:creationId xmlns:a16="http://schemas.microsoft.com/office/drawing/2014/main" id="{DA6FAC0F-168C-4300-964A-AF7FD33A83BE}"/>
            </a:ext>
          </a:extLst>
        </xdr:cNvPr>
        <xdr:cNvSpPr txBox="1"/>
      </xdr:nvSpPr>
      <xdr:spPr>
        <a:xfrm>
          <a:off x="3239144" y="695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90695</xdr:rowOff>
    </xdr:from>
    <xdr:ext cx="405111" cy="259045"/>
    <xdr:sp macro="" textlink="">
      <xdr:nvSpPr>
        <xdr:cNvPr id="86" name="n_2mainValue【道路】&#10;有形固定資産減価償却率">
          <a:extLst>
            <a:ext uri="{FF2B5EF4-FFF2-40B4-BE49-F238E27FC236}">
              <a16:creationId xmlns:a16="http://schemas.microsoft.com/office/drawing/2014/main" id="{B995A87D-E4A1-498D-90A3-DFE2D47BB415}"/>
            </a:ext>
          </a:extLst>
        </xdr:cNvPr>
        <xdr:cNvSpPr txBox="1"/>
      </xdr:nvSpPr>
      <xdr:spPr>
        <a:xfrm>
          <a:off x="2439044" y="695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81551</xdr:rowOff>
    </xdr:from>
    <xdr:ext cx="405111" cy="259045"/>
    <xdr:sp macro="" textlink="">
      <xdr:nvSpPr>
        <xdr:cNvPr id="87" name="n_3mainValue【道路】&#10;有形固定資産減価償却率">
          <a:extLst>
            <a:ext uri="{FF2B5EF4-FFF2-40B4-BE49-F238E27FC236}">
              <a16:creationId xmlns:a16="http://schemas.microsoft.com/office/drawing/2014/main" id="{990C9125-2BBE-443E-AF12-39CCC6A6D4C5}"/>
            </a:ext>
          </a:extLst>
        </xdr:cNvPr>
        <xdr:cNvSpPr txBox="1"/>
      </xdr:nvSpPr>
      <xdr:spPr>
        <a:xfrm>
          <a:off x="1641484" y="6941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60977</xdr:rowOff>
    </xdr:from>
    <xdr:ext cx="405111" cy="259045"/>
    <xdr:sp macro="" textlink="">
      <xdr:nvSpPr>
        <xdr:cNvPr id="88" name="n_4mainValue【道路】&#10;有形固定資産減価償却率">
          <a:extLst>
            <a:ext uri="{FF2B5EF4-FFF2-40B4-BE49-F238E27FC236}">
              <a16:creationId xmlns:a16="http://schemas.microsoft.com/office/drawing/2014/main" id="{82211574-B905-407D-BFAD-747685D17C4E}"/>
            </a:ext>
          </a:extLst>
        </xdr:cNvPr>
        <xdr:cNvSpPr txBox="1"/>
      </xdr:nvSpPr>
      <xdr:spPr>
        <a:xfrm>
          <a:off x="85535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4C2EA03-F127-4B82-A1BF-0D84FB263EF1}"/>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33AA653-AD81-4A87-B179-DE9CA7B20B76}"/>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1233E-2C24-494D-B858-163DD0B24B82}"/>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26D9B30-751D-4413-A396-C04236E0EAB1}"/>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FC31992-2517-4430-9A4C-D09C10C173C8}"/>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21F666C-3CF3-4CD5-B9C1-42104471415E}"/>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E30552C-2D34-4492-8817-9A9C329CB74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482C340-2B1F-485D-AFCE-13BFDF5FFF76}"/>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7F52273-545A-41EE-BACC-38F47357FC1F}"/>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852CA3A-734F-4E52-9F15-4BC52B45D397}"/>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72D8F26-1910-458D-96DE-51555FB90DE8}"/>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4F5213C-87C3-4E50-AE7F-E0B81319457B}"/>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E4DB3C1-3818-416F-BAA2-A1EF1648DEC1}"/>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48E3FACE-2551-445C-87C9-B1D5E9524832}"/>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5565566-5335-44CC-844F-C8506F4C12DB}"/>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2EE43DC-F884-4504-B6E3-F08C424CE8AF}"/>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F5F6AD9-BD59-4AE3-BD39-1C7CF2E2F112}"/>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B29BC2E-DF5F-4F4D-AA12-270590852BF6}"/>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00693E7-354B-4BC8-88C2-D6DE2BA9DCCD}"/>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4BF302E-A6EA-4B66-A7A3-EAF4C6B9C59F}"/>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DACAF39-D2CE-4BED-8251-B8C804603366}"/>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55315B2-CD28-48EB-911F-DC27D4FCE98C}"/>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C390A01-5F4D-4D2B-BA0E-E0BD44BBCC0C}"/>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E6965E33-B962-4ABC-8CB7-FCCCF37D084C}"/>
            </a:ext>
          </a:extLst>
        </xdr:cNvPr>
        <xdr:cNvCxnSpPr/>
      </xdr:nvCxnSpPr>
      <xdr:spPr>
        <a:xfrm flipV="1">
          <a:off x="9429115" y="5831586"/>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640B63BB-304D-4D01-9737-0A6A2429F65D}"/>
            </a:ext>
          </a:extLst>
        </xdr:cNvPr>
        <xdr:cNvSpPr txBox="1"/>
      </xdr:nvSpPr>
      <xdr:spPr>
        <a:xfrm>
          <a:off x="9467850" y="713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A0442AEA-3722-45EE-9F5F-5639D9A9DCB2}"/>
            </a:ext>
          </a:extLst>
        </xdr:cNvPr>
        <xdr:cNvCxnSpPr/>
      </xdr:nvCxnSpPr>
      <xdr:spPr>
        <a:xfrm>
          <a:off x="9356090" y="713155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B183B710-00A7-4E0C-978B-78D0793932BE}"/>
            </a:ext>
          </a:extLst>
        </xdr:cNvPr>
        <xdr:cNvSpPr txBox="1"/>
      </xdr:nvSpPr>
      <xdr:spPr>
        <a:xfrm>
          <a:off x="9467850" y="560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699B4102-8F4D-4700-9CA6-D865F56A5C74}"/>
            </a:ext>
          </a:extLst>
        </xdr:cNvPr>
        <xdr:cNvCxnSpPr/>
      </xdr:nvCxnSpPr>
      <xdr:spPr>
        <a:xfrm>
          <a:off x="9356090" y="583158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9F7A25FB-92D4-481F-A8E3-EEA8F122F600}"/>
            </a:ext>
          </a:extLst>
        </xdr:cNvPr>
        <xdr:cNvSpPr txBox="1"/>
      </xdr:nvSpPr>
      <xdr:spPr>
        <a:xfrm>
          <a:off x="9467850" y="6621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75547B9F-53FD-411D-AE03-B3FFD0B105BC}"/>
            </a:ext>
          </a:extLst>
        </xdr:cNvPr>
        <xdr:cNvSpPr/>
      </xdr:nvSpPr>
      <xdr:spPr>
        <a:xfrm>
          <a:off x="9394190" y="677397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19A1BD1C-E811-4ED4-8260-1585C9825846}"/>
            </a:ext>
          </a:extLst>
        </xdr:cNvPr>
        <xdr:cNvSpPr/>
      </xdr:nvSpPr>
      <xdr:spPr>
        <a:xfrm>
          <a:off x="8632190" y="678159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734BB801-E80E-4125-BD2F-863E90A3E352}"/>
            </a:ext>
          </a:extLst>
        </xdr:cNvPr>
        <xdr:cNvSpPr/>
      </xdr:nvSpPr>
      <xdr:spPr>
        <a:xfrm>
          <a:off x="7846060" y="677466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70F8042B-1489-4143-B2C0-2284499D0376}"/>
            </a:ext>
          </a:extLst>
        </xdr:cNvPr>
        <xdr:cNvSpPr/>
      </xdr:nvSpPr>
      <xdr:spPr>
        <a:xfrm>
          <a:off x="7029450" y="675241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36A2AC9F-BB9A-4389-A292-8311A659A7F9}"/>
            </a:ext>
          </a:extLst>
        </xdr:cNvPr>
        <xdr:cNvSpPr/>
      </xdr:nvSpPr>
      <xdr:spPr>
        <a:xfrm>
          <a:off x="6231890" y="677992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D268A3B-6585-49C7-8CD2-6BCC9D7168A9}"/>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AE47CF5-93FC-49EA-BC6F-EE65A486A768}"/>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0F4C23C-3CAD-460C-A7A1-656DD6342A5D}"/>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EBF3898-9D63-43E3-909F-1B12A7A9A2BB}"/>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8F0DB9D-1F79-4AC4-8DC0-52D0B898CE28}"/>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26543</xdr:rowOff>
    </xdr:from>
    <xdr:to>
      <xdr:col>55</xdr:col>
      <xdr:colOff>50800</xdr:colOff>
      <xdr:row>40</xdr:row>
      <xdr:rowOff>128143</xdr:rowOff>
    </xdr:to>
    <xdr:sp macro="" textlink="">
      <xdr:nvSpPr>
        <xdr:cNvPr id="128" name="楕円 127">
          <a:extLst>
            <a:ext uri="{FF2B5EF4-FFF2-40B4-BE49-F238E27FC236}">
              <a16:creationId xmlns:a16="http://schemas.microsoft.com/office/drawing/2014/main" id="{82437951-ACA7-4E3D-92AB-369644D1A76D}"/>
            </a:ext>
          </a:extLst>
        </xdr:cNvPr>
        <xdr:cNvSpPr/>
      </xdr:nvSpPr>
      <xdr:spPr>
        <a:xfrm>
          <a:off x="9394190" y="6880733"/>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4970</xdr:rowOff>
    </xdr:from>
    <xdr:ext cx="469744" cy="259045"/>
    <xdr:sp macro="" textlink="">
      <xdr:nvSpPr>
        <xdr:cNvPr id="129" name="【道路】&#10;一人当たり延長該当値テキスト">
          <a:extLst>
            <a:ext uri="{FF2B5EF4-FFF2-40B4-BE49-F238E27FC236}">
              <a16:creationId xmlns:a16="http://schemas.microsoft.com/office/drawing/2014/main" id="{BDEF6AEA-F425-402F-9432-609C998A7733}"/>
            </a:ext>
          </a:extLst>
        </xdr:cNvPr>
        <xdr:cNvSpPr txBox="1"/>
      </xdr:nvSpPr>
      <xdr:spPr>
        <a:xfrm>
          <a:off x="9467850"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26162</xdr:rowOff>
    </xdr:from>
    <xdr:to>
      <xdr:col>50</xdr:col>
      <xdr:colOff>165100</xdr:colOff>
      <xdr:row>40</xdr:row>
      <xdr:rowOff>127762</xdr:rowOff>
    </xdr:to>
    <xdr:sp macro="" textlink="">
      <xdr:nvSpPr>
        <xdr:cNvPr id="130" name="楕円 129">
          <a:extLst>
            <a:ext uri="{FF2B5EF4-FFF2-40B4-BE49-F238E27FC236}">
              <a16:creationId xmlns:a16="http://schemas.microsoft.com/office/drawing/2014/main" id="{B78FC41F-E208-45F6-A861-28FA34DC49F0}"/>
            </a:ext>
          </a:extLst>
        </xdr:cNvPr>
        <xdr:cNvSpPr/>
      </xdr:nvSpPr>
      <xdr:spPr>
        <a:xfrm>
          <a:off x="8632190" y="6880352"/>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76962</xdr:rowOff>
    </xdr:from>
    <xdr:to>
      <xdr:col>55</xdr:col>
      <xdr:colOff>0</xdr:colOff>
      <xdr:row>40</xdr:row>
      <xdr:rowOff>77343</xdr:rowOff>
    </xdr:to>
    <xdr:cxnSp macro="">
      <xdr:nvCxnSpPr>
        <xdr:cNvPr id="131" name="直線コネクタ 130">
          <a:extLst>
            <a:ext uri="{FF2B5EF4-FFF2-40B4-BE49-F238E27FC236}">
              <a16:creationId xmlns:a16="http://schemas.microsoft.com/office/drawing/2014/main" id="{830F25A0-D66C-4AB6-B988-31512FF423C9}"/>
            </a:ext>
          </a:extLst>
        </xdr:cNvPr>
        <xdr:cNvCxnSpPr/>
      </xdr:nvCxnSpPr>
      <xdr:spPr>
        <a:xfrm>
          <a:off x="8686800" y="6934962"/>
          <a:ext cx="7429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27610</xdr:rowOff>
    </xdr:from>
    <xdr:to>
      <xdr:col>46</xdr:col>
      <xdr:colOff>38100</xdr:colOff>
      <xdr:row>40</xdr:row>
      <xdr:rowOff>129210</xdr:rowOff>
    </xdr:to>
    <xdr:sp macro="" textlink="">
      <xdr:nvSpPr>
        <xdr:cNvPr id="132" name="楕円 131">
          <a:extLst>
            <a:ext uri="{FF2B5EF4-FFF2-40B4-BE49-F238E27FC236}">
              <a16:creationId xmlns:a16="http://schemas.microsoft.com/office/drawing/2014/main" id="{EFF54974-5133-48E5-BBF6-601AEC916E4B}"/>
            </a:ext>
          </a:extLst>
        </xdr:cNvPr>
        <xdr:cNvSpPr/>
      </xdr:nvSpPr>
      <xdr:spPr>
        <a:xfrm>
          <a:off x="7846060" y="688370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76962</xdr:rowOff>
    </xdr:from>
    <xdr:to>
      <xdr:col>50</xdr:col>
      <xdr:colOff>114300</xdr:colOff>
      <xdr:row>40</xdr:row>
      <xdr:rowOff>78410</xdr:rowOff>
    </xdr:to>
    <xdr:cxnSp macro="">
      <xdr:nvCxnSpPr>
        <xdr:cNvPr id="133" name="直線コネクタ 132">
          <a:extLst>
            <a:ext uri="{FF2B5EF4-FFF2-40B4-BE49-F238E27FC236}">
              <a16:creationId xmlns:a16="http://schemas.microsoft.com/office/drawing/2014/main" id="{E4A6907D-7CF1-4E1A-9A3C-B4BF30761E56}"/>
            </a:ext>
          </a:extLst>
        </xdr:cNvPr>
        <xdr:cNvCxnSpPr/>
      </xdr:nvCxnSpPr>
      <xdr:spPr>
        <a:xfrm flipV="1">
          <a:off x="7889240" y="6934962"/>
          <a:ext cx="79756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28296</xdr:rowOff>
    </xdr:from>
    <xdr:to>
      <xdr:col>41</xdr:col>
      <xdr:colOff>101600</xdr:colOff>
      <xdr:row>40</xdr:row>
      <xdr:rowOff>129896</xdr:rowOff>
    </xdr:to>
    <xdr:sp macro="" textlink="">
      <xdr:nvSpPr>
        <xdr:cNvPr id="134" name="楕円 133">
          <a:extLst>
            <a:ext uri="{FF2B5EF4-FFF2-40B4-BE49-F238E27FC236}">
              <a16:creationId xmlns:a16="http://schemas.microsoft.com/office/drawing/2014/main" id="{83CB25B3-4F0E-429D-95FA-7E31ACE2213A}"/>
            </a:ext>
          </a:extLst>
        </xdr:cNvPr>
        <xdr:cNvSpPr/>
      </xdr:nvSpPr>
      <xdr:spPr>
        <a:xfrm>
          <a:off x="7029450" y="688439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78410</xdr:rowOff>
    </xdr:from>
    <xdr:to>
      <xdr:col>45</xdr:col>
      <xdr:colOff>177800</xdr:colOff>
      <xdr:row>40</xdr:row>
      <xdr:rowOff>79096</xdr:rowOff>
    </xdr:to>
    <xdr:cxnSp macro="">
      <xdr:nvCxnSpPr>
        <xdr:cNvPr id="135" name="直線コネクタ 134">
          <a:extLst>
            <a:ext uri="{FF2B5EF4-FFF2-40B4-BE49-F238E27FC236}">
              <a16:creationId xmlns:a16="http://schemas.microsoft.com/office/drawing/2014/main" id="{7F551426-3FC9-4D4E-9B8E-C1F82334A90E}"/>
            </a:ext>
          </a:extLst>
        </xdr:cNvPr>
        <xdr:cNvCxnSpPr/>
      </xdr:nvCxnSpPr>
      <xdr:spPr>
        <a:xfrm flipV="1">
          <a:off x="7084060" y="6936410"/>
          <a:ext cx="80518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24485</xdr:rowOff>
    </xdr:from>
    <xdr:to>
      <xdr:col>36</xdr:col>
      <xdr:colOff>165100</xdr:colOff>
      <xdr:row>40</xdr:row>
      <xdr:rowOff>126085</xdr:rowOff>
    </xdr:to>
    <xdr:sp macro="" textlink="">
      <xdr:nvSpPr>
        <xdr:cNvPr id="136" name="楕円 135">
          <a:extLst>
            <a:ext uri="{FF2B5EF4-FFF2-40B4-BE49-F238E27FC236}">
              <a16:creationId xmlns:a16="http://schemas.microsoft.com/office/drawing/2014/main" id="{B406896B-493F-4ECF-AC00-6D487ED3857E}"/>
            </a:ext>
          </a:extLst>
        </xdr:cNvPr>
        <xdr:cNvSpPr/>
      </xdr:nvSpPr>
      <xdr:spPr>
        <a:xfrm>
          <a:off x="6231890" y="6878675"/>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75285</xdr:rowOff>
    </xdr:from>
    <xdr:to>
      <xdr:col>41</xdr:col>
      <xdr:colOff>50800</xdr:colOff>
      <xdr:row>40</xdr:row>
      <xdr:rowOff>79096</xdr:rowOff>
    </xdr:to>
    <xdr:cxnSp macro="">
      <xdr:nvCxnSpPr>
        <xdr:cNvPr id="137" name="直線コネクタ 136">
          <a:extLst>
            <a:ext uri="{FF2B5EF4-FFF2-40B4-BE49-F238E27FC236}">
              <a16:creationId xmlns:a16="http://schemas.microsoft.com/office/drawing/2014/main" id="{BBEE1B49-462D-4796-B3F7-F7D2EB8A1BF6}"/>
            </a:ext>
          </a:extLst>
        </xdr:cNvPr>
        <xdr:cNvCxnSpPr/>
      </xdr:nvCxnSpPr>
      <xdr:spPr>
        <a:xfrm>
          <a:off x="6286500" y="6933285"/>
          <a:ext cx="79756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210B6BE6-0B01-4E0D-94D3-B1EBFB3B8B2C}"/>
            </a:ext>
          </a:extLst>
        </xdr:cNvPr>
        <xdr:cNvSpPr txBox="1"/>
      </xdr:nvSpPr>
      <xdr:spPr>
        <a:xfrm>
          <a:off x="845446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25FC9622-069F-4E2C-9ADA-DCD1B1CEFD0D}"/>
            </a:ext>
          </a:extLst>
        </xdr:cNvPr>
        <xdr:cNvSpPr txBox="1"/>
      </xdr:nvSpPr>
      <xdr:spPr>
        <a:xfrm>
          <a:off x="7673417" y="654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DFF04283-7737-45D8-8EFE-C97914D09B15}"/>
            </a:ext>
          </a:extLst>
        </xdr:cNvPr>
        <xdr:cNvSpPr txBox="1"/>
      </xdr:nvSpPr>
      <xdr:spPr>
        <a:xfrm>
          <a:off x="6866332"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D37E2914-90D7-4064-B31D-E34DF4E3CE3F}"/>
            </a:ext>
          </a:extLst>
        </xdr:cNvPr>
        <xdr:cNvSpPr txBox="1"/>
      </xdr:nvSpPr>
      <xdr:spPr>
        <a:xfrm>
          <a:off x="6068772"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118889</xdr:rowOff>
    </xdr:from>
    <xdr:ext cx="469744" cy="259045"/>
    <xdr:sp macro="" textlink="">
      <xdr:nvSpPr>
        <xdr:cNvPr id="142" name="n_1mainValue【道路】&#10;一人当たり延長">
          <a:extLst>
            <a:ext uri="{FF2B5EF4-FFF2-40B4-BE49-F238E27FC236}">
              <a16:creationId xmlns:a16="http://schemas.microsoft.com/office/drawing/2014/main" id="{C006D66D-05F6-4DE4-BDF2-4AE06639B13C}"/>
            </a:ext>
          </a:extLst>
        </xdr:cNvPr>
        <xdr:cNvSpPr txBox="1"/>
      </xdr:nvSpPr>
      <xdr:spPr>
        <a:xfrm>
          <a:off x="8454467" y="697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120337</xdr:rowOff>
    </xdr:from>
    <xdr:ext cx="469744" cy="259045"/>
    <xdr:sp macro="" textlink="">
      <xdr:nvSpPr>
        <xdr:cNvPr id="143" name="n_2mainValue【道路】&#10;一人当たり延長">
          <a:extLst>
            <a:ext uri="{FF2B5EF4-FFF2-40B4-BE49-F238E27FC236}">
              <a16:creationId xmlns:a16="http://schemas.microsoft.com/office/drawing/2014/main" id="{33532536-EA56-4BC8-A9A7-CF9FED606F08}"/>
            </a:ext>
          </a:extLst>
        </xdr:cNvPr>
        <xdr:cNvSpPr txBox="1"/>
      </xdr:nvSpPr>
      <xdr:spPr>
        <a:xfrm>
          <a:off x="7673417" y="698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121023</xdr:rowOff>
    </xdr:from>
    <xdr:ext cx="469744" cy="259045"/>
    <xdr:sp macro="" textlink="">
      <xdr:nvSpPr>
        <xdr:cNvPr id="144" name="n_3mainValue【道路】&#10;一人当たり延長">
          <a:extLst>
            <a:ext uri="{FF2B5EF4-FFF2-40B4-BE49-F238E27FC236}">
              <a16:creationId xmlns:a16="http://schemas.microsoft.com/office/drawing/2014/main" id="{E3D00A10-4B37-4D0C-99BF-FE5B675872E0}"/>
            </a:ext>
          </a:extLst>
        </xdr:cNvPr>
        <xdr:cNvSpPr txBox="1"/>
      </xdr:nvSpPr>
      <xdr:spPr>
        <a:xfrm>
          <a:off x="6866332" y="698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117212</xdr:rowOff>
    </xdr:from>
    <xdr:ext cx="469744" cy="259045"/>
    <xdr:sp macro="" textlink="">
      <xdr:nvSpPr>
        <xdr:cNvPr id="145" name="n_4mainValue【道路】&#10;一人当たり延長">
          <a:extLst>
            <a:ext uri="{FF2B5EF4-FFF2-40B4-BE49-F238E27FC236}">
              <a16:creationId xmlns:a16="http://schemas.microsoft.com/office/drawing/2014/main" id="{116103F2-BBE3-4ACB-9B50-B7C89A419813}"/>
            </a:ext>
          </a:extLst>
        </xdr:cNvPr>
        <xdr:cNvSpPr txBox="1"/>
      </xdr:nvSpPr>
      <xdr:spPr>
        <a:xfrm>
          <a:off x="6068772" y="697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6AEF106-7EF1-4F49-A33C-881A55A04BB0}"/>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E116BB4-EE0C-423C-ADC5-8B83FA2B9B48}"/>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90238B3-F7B7-4687-BEE1-C950F2B4B835}"/>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AC32364-51F6-4A8D-B5F1-C0F0559A0637}"/>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0C81B67-CA93-4123-A83E-E5B200D6C358}"/>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2F70BFC-ECAA-4680-94A7-00DC912E7505}"/>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C161C22-E204-479A-A359-DEA5B8A6DBF5}"/>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393E8FD-892C-4AE9-8C6A-04F033CE476F}"/>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5DDC82A-ED44-442B-8780-1063E1920A2F}"/>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AFBD0B1-71C5-4AAD-A828-574D889472F0}"/>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321EDE4-C2A1-4596-8AF1-DAA43EF0F323}"/>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1790815-76E0-47A0-BC23-DA1CF4BCA3A9}"/>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ABFB76D-E554-4AE1-BA8B-0A46D9DEC4EC}"/>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CE36E77D-E2D1-4695-A305-5F1C2272EC5E}"/>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9C28BDB3-F1E6-4A84-94D1-FBA036DA8C3E}"/>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AB8F92B-880D-4F44-9D79-790B49EFBEA7}"/>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9D7C089-49DE-4493-BC23-4846AC0D7509}"/>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D6124A38-F173-4FC0-8B7A-7B376558A0B6}"/>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6156AE9-4C11-4A21-BE78-16E6E80E12CF}"/>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A242C56-5162-40E4-9B56-7D372CF8C47B}"/>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E147CD84-23CF-4606-9E5A-4D00BD6A98C2}"/>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1B513777-6EE0-41E3-87F7-8C757DA8BEBA}"/>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BF165D15-EF9B-4B70-8F2B-A904B39E71D1}"/>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6C18355C-CA3C-4078-9205-EBBC8B52DDB7}"/>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9F4F0CAB-5485-4EC4-8463-0B4A29180747}"/>
            </a:ext>
          </a:extLst>
        </xdr:cNvPr>
        <xdr:cNvCxnSpPr/>
      </xdr:nvCxnSpPr>
      <xdr:spPr>
        <a:xfrm flipV="1">
          <a:off x="4173855" y="950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80728CA2-4973-4C9E-900F-0E5BCF26C971}"/>
            </a:ext>
          </a:extLst>
        </xdr:cNvPr>
        <xdr:cNvSpPr txBox="1"/>
      </xdr:nvSpPr>
      <xdr:spPr>
        <a:xfrm>
          <a:off x="421259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24318581-5EBC-4739-BDB5-40D726900E47}"/>
            </a:ext>
          </a:extLst>
        </xdr:cNvPr>
        <xdr:cNvCxnSpPr/>
      </xdr:nvCxnSpPr>
      <xdr:spPr>
        <a:xfrm>
          <a:off x="41122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2B839388-3B26-4247-95B4-5A0F02B18735}"/>
            </a:ext>
          </a:extLst>
        </xdr:cNvPr>
        <xdr:cNvSpPr txBox="1"/>
      </xdr:nvSpPr>
      <xdr:spPr>
        <a:xfrm>
          <a:off x="421259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A061F07C-F46A-4852-8288-21C11833F5AD}"/>
            </a:ext>
          </a:extLst>
        </xdr:cNvPr>
        <xdr:cNvCxnSpPr/>
      </xdr:nvCxnSpPr>
      <xdr:spPr>
        <a:xfrm>
          <a:off x="411226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46C11D7B-D4DF-427B-B963-99D2559C3310}"/>
            </a:ext>
          </a:extLst>
        </xdr:cNvPr>
        <xdr:cNvSpPr txBox="1"/>
      </xdr:nvSpPr>
      <xdr:spPr>
        <a:xfrm>
          <a:off x="421259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D48E3B7D-51B1-4820-A874-7E1C8BBA965B}"/>
            </a:ext>
          </a:extLst>
        </xdr:cNvPr>
        <xdr:cNvSpPr/>
      </xdr:nvSpPr>
      <xdr:spPr>
        <a:xfrm>
          <a:off x="4131310" y="103752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969D5B41-D58B-499E-8D21-A96A73D6617E}"/>
            </a:ext>
          </a:extLst>
        </xdr:cNvPr>
        <xdr:cNvSpPr/>
      </xdr:nvSpPr>
      <xdr:spPr>
        <a:xfrm>
          <a:off x="3388360" y="10356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E3E28974-6B97-42DC-8CAE-D8BD03991737}"/>
            </a:ext>
          </a:extLst>
        </xdr:cNvPr>
        <xdr:cNvSpPr/>
      </xdr:nvSpPr>
      <xdr:spPr>
        <a:xfrm>
          <a:off x="2571750" y="103428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A59C9E2E-ED57-4DB3-9651-6AC5A4192C2B}"/>
            </a:ext>
          </a:extLst>
        </xdr:cNvPr>
        <xdr:cNvSpPr/>
      </xdr:nvSpPr>
      <xdr:spPr>
        <a:xfrm>
          <a:off x="1774190" y="1031811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D9780537-D190-4B91-8B14-6765DDD9C615}"/>
            </a:ext>
          </a:extLst>
        </xdr:cNvPr>
        <xdr:cNvSpPr/>
      </xdr:nvSpPr>
      <xdr:spPr>
        <a:xfrm>
          <a:off x="988060" y="103085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49DD082-D7B0-42F7-97A1-5436061EE4E8}"/>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3439F96-D783-4DF3-81A7-B3770557C2AF}"/>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345E7DC-1739-4A19-845C-3B268D5B77C2}"/>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2DAE9EB-74B7-40D5-A64B-98335F1FC471}"/>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DB11C3E-4834-42C8-8101-EDC22D727A9F}"/>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107315</xdr:rowOff>
    </xdr:from>
    <xdr:to>
      <xdr:col>24</xdr:col>
      <xdr:colOff>114300</xdr:colOff>
      <xdr:row>61</xdr:row>
      <xdr:rowOff>37465</xdr:rowOff>
    </xdr:to>
    <xdr:sp macro="" textlink="">
      <xdr:nvSpPr>
        <xdr:cNvPr id="186" name="楕円 185">
          <a:extLst>
            <a:ext uri="{FF2B5EF4-FFF2-40B4-BE49-F238E27FC236}">
              <a16:creationId xmlns:a16="http://schemas.microsoft.com/office/drawing/2014/main" id="{489F6CC2-13BE-43AC-83E7-F1551E76E7B7}"/>
            </a:ext>
          </a:extLst>
        </xdr:cNvPr>
        <xdr:cNvSpPr/>
      </xdr:nvSpPr>
      <xdr:spPr>
        <a:xfrm>
          <a:off x="4131310" y="103924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85742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42BA5789-1955-4F95-8017-38859BF8211A}"/>
            </a:ext>
          </a:extLst>
        </xdr:cNvPr>
        <xdr:cNvSpPr txBox="1"/>
      </xdr:nvSpPr>
      <xdr:spPr>
        <a:xfrm>
          <a:off x="421259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80645</xdr:rowOff>
    </xdr:from>
    <xdr:to>
      <xdr:col>20</xdr:col>
      <xdr:colOff>38100</xdr:colOff>
      <xdr:row>61</xdr:row>
      <xdr:rowOff>10795</xdr:rowOff>
    </xdr:to>
    <xdr:sp macro="" textlink="">
      <xdr:nvSpPr>
        <xdr:cNvPr id="188" name="楕円 187">
          <a:extLst>
            <a:ext uri="{FF2B5EF4-FFF2-40B4-BE49-F238E27FC236}">
              <a16:creationId xmlns:a16="http://schemas.microsoft.com/office/drawing/2014/main" id="{5562026D-F4AA-4A19-8B0F-75570EC1505C}"/>
            </a:ext>
          </a:extLst>
        </xdr:cNvPr>
        <xdr:cNvSpPr/>
      </xdr:nvSpPr>
      <xdr:spPr>
        <a:xfrm>
          <a:off x="3388360" y="10369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131445</xdr:rowOff>
    </xdr:from>
    <xdr:to>
      <xdr:col>24</xdr:col>
      <xdr:colOff>63500</xdr:colOff>
      <xdr:row>60</xdr:row>
      <xdr:rowOff>158115</xdr:rowOff>
    </xdr:to>
    <xdr:cxnSp macro="">
      <xdr:nvCxnSpPr>
        <xdr:cNvPr id="189" name="直線コネクタ 188">
          <a:extLst>
            <a:ext uri="{FF2B5EF4-FFF2-40B4-BE49-F238E27FC236}">
              <a16:creationId xmlns:a16="http://schemas.microsoft.com/office/drawing/2014/main" id="{028D7903-C8C7-4DB3-93B9-C33D999909B6}"/>
            </a:ext>
          </a:extLst>
        </xdr:cNvPr>
        <xdr:cNvCxnSpPr/>
      </xdr:nvCxnSpPr>
      <xdr:spPr>
        <a:xfrm>
          <a:off x="3431540" y="10422255"/>
          <a:ext cx="7429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53975</xdr:rowOff>
    </xdr:from>
    <xdr:to>
      <xdr:col>15</xdr:col>
      <xdr:colOff>101600</xdr:colOff>
      <xdr:row>60</xdr:row>
      <xdr:rowOff>155575</xdr:rowOff>
    </xdr:to>
    <xdr:sp macro="" textlink="">
      <xdr:nvSpPr>
        <xdr:cNvPr id="190" name="楕円 189">
          <a:extLst>
            <a:ext uri="{FF2B5EF4-FFF2-40B4-BE49-F238E27FC236}">
              <a16:creationId xmlns:a16="http://schemas.microsoft.com/office/drawing/2014/main" id="{E0EECD74-0D48-45A4-B3E0-D7683C146714}"/>
            </a:ext>
          </a:extLst>
        </xdr:cNvPr>
        <xdr:cNvSpPr/>
      </xdr:nvSpPr>
      <xdr:spPr>
        <a:xfrm>
          <a:off x="2571750" y="103447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104775</xdr:rowOff>
    </xdr:from>
    <xdr:to>
      <xdr:col>19</xdr:col>
      <xdr:colOff>177800</xdr:colOff>
      <xdr:row>60</xdr:row>
      <xdr:rowOff>131445</xdr:rowOff>
    </xdr:to>
    <xdr:cxnSp macro="">
      <xdr:nvCxnSpPr>
        <xdr:cNvPr id="191" name="直線コネクタ 190">
          <a:extLst>
            <a:ext uri="{FF2B5EF4-FFF2-40B4-BE49-F238E27FC236}">
              <a16:creationId xmlns:a16="http://schemas.microsoft.com/office/drawing/2014/main" id="{B6CEC60B-6D62-4DC0-9F3E-8B76FA4FF5B2}"/>
            </a:ext>
          </a:extLst>
        </xdr:cNvPr>
        <xdr:cNvCxnSpPr/>
      </xdr:nvCxnSpPr>
      <xdr:spPr>
        <a:xfrm>
          <a:off x="2626360" y="10389870"/>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27305</xdr:rowOff>
    </xdr:from>
    <xdr:to>
      <xdr:col>10</xdr:col>
      <xdr:colOff>165100</xdr:colOff>
      <xdr:row>60</xdr:row>
      <xdr:rowOff>128905</xdr:rowOff>
    </xdr:to>
    <xdr:sp macro="" textlink="">
      <xdr:nvSpPr>
        <xdr:cNvPr id="192" name="楕円 191">
          <a:extLst>
            <a:ext uri="{FF2B5EF4-FFF2-40B4-BE49-F238E27FC236}">
              <a16:creationId xmlns:a16="http://schemas.microsoft.com/office/drawing/2014/main" id="{5B343D54-7F22-4AEE-8217-86A7D44682B1}"/>
            </a:ext>
          </a:extLst>
        </xdr:cNvPr>
        <xdr:cNvSpPr/>
      </xdr:nvSpPr>
      <xdr:spPr>
        <a:xfrm>
          <a:off x="1774190" y="1031240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78105</xdr:rowOff>
    </xdr:from>
    <xdr:to>
      <xdr:col>15</xdr:col>
      <xdr:colOff>50800</xdr:colOff>
      <xdr:row>60</xdr:row>
      <xdr:rowOff>104775</xdr:rowOff>
    </xdr:to>
    <xdr:cxnSp macro="">
      <xdr:nvCxnSpPr>
        <xdr:cNvPr id="193" name="直線コネクタ 192">
          <a:extLst>
            <a:ext uri="{FF2B5EF4-FFF2-40B4-BE49-F238E27FC236}">
              <a16:creationId xmlns:a16="http://schemas.microsoft.com/office/drawing/2014/main" id="{D2B0EBAD-2D80-4C1E-8763-677C56A58709}"/>
            </a:ext>
          </a:extLst>
        </xdr:cNvPr>
        <xdr:cNvCxnSpPr/>
      </xdr:nvCxnSpPr>
      <xdr:spPr>
        <a:xfrm>
          <a:off x="1828800" y="10365105"/>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xdr:rowOff>
    </xdr:from>
    <xdr:to>
      <xdr:col>6</xdr:col>
      <xdr:colOff>38100</xdr:colOff>
      <xdr:row>60</xdr:row>
      <xdr:rowOff>102235</xdr:rowOff>
    </xdr:to>
    <xdr:sp macro="" textlink="">
      <xdr:nvSpPr>
        <xdr:cNvPr id="194" name="楕円 193">
          <a:extLst>
            <a:ext uri="{FF2B5EF4-FFF2-40B4-BE49-F238E27FC236}">
              <a16:creationId xmlns:a16="http://schemas.microsoft.com/office/drawing/2014/main" id="{3BFD1AD7-5147-455D-9EB5-E5DD07EB36E8}"/>
            </a:ext>
          </a:extLst>
        </xdr:cNvPr>
        <xdr:cNvSpPr/>
      </xdr:nvSpPr>
      <xdr:spPr>
        <a:xfrm>
          <a:off x="988060" y="102876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51435</xdr:rowOff>
    </xdr:from>
    <xdr:to>
      <xdr:col>10</xdr:col>
      <xdr:colOff>114300</xdr:colOff>
      <xdr:row>60</xdr:row>
      <xdr:rowOff>78105</xdr:rowOff>
    </xdr:to>
    <xdr:cxnSp macro="">
      <xdr:nvCxnSpPr>
        <xdr:cNvPr id="195" name="直線コネクタ 194">
          <a:extLst>
            <a:ext uri="{FF2B5EF4-FFF2-40B4-BE49-F238E27FC236}">
              <a16:creationId xmlns:a16="http://schemas.microsoft.com/office/drawing/2014/main" id="{7EA9B9BF-4B08-4E23-BE57-86FEE4AD44F5}"/>
            </a:ext>
          </a:extLst>
        </xdr:cNvPr>
        <xdr:cNvCxnSpPr/>
      </xdr:nvCxnSpPr>
      <xdr:spPr>
        <a:xfrm>
          <a:off x="1031240" y="1034224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A4F08890-FF70-4F2C-BD39-976FACF44ACB}"/>
            </a:ext>
          </a:extLst>
        </xdr:cNvPr>
        <xdr:cNvSpPr txBox="1"/>
      </xdr:nvSpPr>
      <xdr:spPr>
        <a:xfrm>
          <a:off x="32391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E21F0267-EA23-4E81-804E-0BAEC5B36D29}"/>
            </a:ext>
          </a:extLst>
        </xdr:cNvPr>
        <xdr:cNvSpPr txBox="1"/>
      </xdr:nvSpPr>
      <xdr:spPr>
        <a:xfrm>
          <a:off x="2439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4492AB1C-CBB1-4EC8-8EE0-D37668466F78}"/>
            </a:ext>
          </a:extLst>
        </xdr:cNvPr>
        <xdr:cNvSpPr txBox="1"/>
      </xdr:nvSpPr>
      <xdr:spPr>
        <a:xfrm>
          <a:off x="164148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5E79E84C-A80B-4197-92A8-FF5B820D49E2}"/>
            </a:ext>
          </a:extLst>
        </xdr:cNvPr>
        <xdr:cNvSpPr txBox="1"/>
      </xdr:nvSpPr>
      <xdr:spPr>
        <a:xfrm>
          <a:off x="85535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1922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956BBB2F-706E-47E1-A00C-52F387E899D3}"/>
            </a:ext>
          </a:extLst>
        </xdr:cNvPr>
        <xdr:cNvSpPr txBox="1"/>
      </xdr:nvSpPr>
      <xdr:spPr>
        <a:xfrm>
          <a:off x="32391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C2804140-87DC-4F48-B6E2-CCD29BA3735C}"/>
            </a:ext>
          </a:extLst>
        </xdr:cNvPr>
        <xdr:cNvSpPr txBox="1"/>
      </xdr:nvSpPr>
      <xdr:spPr>
        <a:xfrm>
          <a:off x="24390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145432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10415891-A763-4B30-BC4D-F7193EDB5F37}"/>
            </a:ext>
          </a:extLst>
        </xdr:cNvPr>
        <xdr:cNvSpPr txBox="1"/>
      </xdr:nvSpPr>
      <xdr:spPr>
        <a:xfrm>
          <a:off x="164148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118762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3306053-80B6-4654-BD2D-506CF4836B98}"/>
            </a:ext>
          </a:extLst>
        </xdr:cNvPr>
        <xdr:cNvSpPr txBox="1"/>
      </xdr:nvSpPr>
      <xdr:spPr>
        <a:xfrm>
          <a:off x="85535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2F46F60-7F48-4765-B6E0-ED7873DF0381}"/>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34034A8B-A5BC-440E-B0BA-44163E8D1262}"/>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9D9B4430-EA43-40BC-8FB2-CA5139197743}"/>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29524AD3-85DD-4122-A915-3930C263A0AF}"/>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FF1B3872-457F-4884-B722-E76BFBA42E6B}"/>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71EBA6D5-0E90-4A38-B3A2-9D0FCD2A269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4D8AEB4E-4FE5-4CA8-859F-D1D199F5FA4D}"/>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E4F381FB-010B-447D-BC5A-1B554B959BA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9138A284-1384-4801-873E-F1DAA0796464}"/>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44A1C03-7E8C-497C-97F8-99E9BDA2B65F}"/>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F6652D7C-9320-4672-9F4E-F2C5269E5250}"/>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0DA2DA50-A07D-4802-8142-A303AC7940AD}"/>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7A352939-C450-4DE6-9E40-6F53A0DC49C9}"/>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573527A1-6C08-4349-B7AB-A163D3A90467}"/>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D5EEC93A-2546-4256-8F94-3AD763D33F1A}"/>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ED7A3175-D3A9-41FB-B650-60A8995D4A46}"/>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F85DDB3F-F53A-44F8-91D5-8167152F2E0A}"/>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17B95989-7E96-4E12-8AA2-38FAEE4CFC5B}"/>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6B22897A-BCBC-467E-83C0-FDCEA3791E50}"/>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A440377F-0960-4995-A882-6B01A05F581A}"/>
            </a:ext>
          </a:extLst>
        </xdr:cNvPr>
        <xdr:cNvSpPr txBox="1"/>
      </xdr:nvSpPr>
      <xdr:spPr>
        <a:xfrm>
          <a:off x="5416126" y="965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75EF1DC-0F0C-4E39-A17A-49C34A837AC7}"/>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9971BCFC-0134-4BD8-ABA7-9A7B2281DBB6}"/>
            </a:ext>
          </a:extLst>
        </xdr:cNvPr>
        <xdr:cNvSpPr txBox="1"/>
      </xdr:nvSpPr>
      <xdr:spPr>
        <a:xfrm>
          <a:off x="5416126" y="932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065B51A-04D1-49B8-B3D7-5CBEEE25679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19167A50-9116-4B5A-84F7-3B0F996D5CE6}"/>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0529002-BF14-4D74-A1C2-9DEF1AD84D8C}"/>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A025DEA4-87F9-4AE6-B5A6-03E0EAC174A4}"/>
            </a:ext>
          </a:extLst>
        </xdr:cNvPr>
        <xdr:cNvCxnSpPr/>
      </xdr:nvCxnSpPr>
      <xdr:spPr>
        <a:xfrm flipV="1">
          <a:off x="9429115" y="9622513"/>
          <a:ext cx="0" cy="14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B7A8242E-93A9-4A94-82E1-98E2E620B594}"/>
            </a:ext>
          </a:extLst>
        </xdr:cNvPr>
        <xdr:cNvSpPr txBox="1"/>
      </xdr:nvSpPr>
      <xdr:spPr>
        <a:xfrm>
          <a:off x="9467850" y="1109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A887CDD2-0FE3-40A9-AE2D-01E753FE35FA}"/>
            </a:ext>
          </a:extLst>
        </xdr:cNvPr>
        <xdr:cNvCxnSpPr/>
      </xdr:nvCxnSpPr>
      <xdr:spPr>
        <a:xfrm>
          <a:off x="9356090" y="1109466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E4CC75A2-9874-40C4-A204-9B110C471E50}"/>
            </a:ext>
          </a:extLst>
        </xdr:cNvPr>
        <xdr:cNvSpPr txBox="1"/>
      </xdr:nvSpPr>
      <xdr:spPr>
        <a:xfrm>
          <a:off x="9467850" y="939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DFD371CA-A5BB-4DFA-9FAA-5976E8F03669}"/>
            </a:ext>
          </a:extLst>
        </xdr:cNvPr>
        <xdr:cNvCxnSpPr/>
      </xdr:nvCxnSpPr>
      <xdr:spPr>
        <a:xfrm>
          <a:off x="9356090" y="96225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FBD92DCC-455E-41B8-810E-7CA039C548C5}"/>
            </a:ext>
          </a:extLst>
        </xdr:cNvPr>
        <xdr:cNvSpPr txBox="1"/>
      </xdr:nvSpPr>
      <xdr:spPr>
        <a:xfrm>
          <a:off x="946785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B073025C-8D61-4C2D-B603-F573F14A8452}"/>
            </a:ext>
          </a:extLst>
        </xdr:cNvPr>
        <xdr:cNvSpPr/>
      </xdr:nvSpPr>
      <xdr:spPr>
        <a:xfrm>
          <a:off x="9394190" y="1072321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607E47A4-5178-43F5-8C8B-8B1C1D77B99E}"/>
            </a:ext>
          </a:extLst>
        </xdr:cNvPr>
        <xdr:cNvSpPr/>
      </xdr:nvSpPr>
      <xdr:spPr>
        <a:xfrm>
          <a:off x="8632190" y="107347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B557C7D7-8BBE-42F7-A6B1-E9CC52BD0E23}"/>
            </a:ext>
          </a:extLst>
        </xdr:cNvPr>
        <xdr:cNvSpPr/>
      </xdr:nvSpPr>
      <xdr:spPr>
        <a:xfrm>
          <a:off x="7846060" y="10740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491542C1-6310-4A58-8476-57FF65B96C81}"/>
            </a:ext>
          </a:extLst>
        </xdr:cNvPr>
        <xdr:cNvSpPr/>
      </xdr:nvSpPr>
      <xdr:spPr>
        <a:xfrm>
          <a:off x="7029450" y="10740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EF1E4645-0824-4AC4-82A8-64C35A601ADC}"/>
            </a:ext>
          </a:extLst>
        </xdr:cNvPr>
        <xdr:cNvSpPr/>
      </xdr:nvSpPr>
      <xdr:spPr>
        <a:xfrm>
          <a:off x="6231890" y="1076177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FF2BE51-CE19-49EF-A28B-3CE053FA525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1A8BD48-18F4-426E-91FD-DF14E8703F51}"/>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46ADCAE-29EB-443A-B985-4710C8BB178A}"/>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3D82532-A7DD-4ADD-89EB-8CF940E61ED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CF5CD74-F85F-448E-AD8F-7C1E240FF8DF}"/>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126188</xdr:rowOff>
    </xdr:from>
    <xdr:to>
      <xdr:col>55</xdr:col>
      <xdr:colOff>50800</xdr:colOff>
      <xdr:row>60</xdr:row>
      <xdr:rowOff>56338</xdr:rowOff>
    </xdr:to>
    <xdr:sp macro="" textlink="">
      <xdr:nvSpPr>
        <xdr:cNvPr id="245" name="楕円 244">
          <a:extLst>
            <a:ext uri="{FF2B5EF4-FFF2-40B4-BE49-F238E27FC236}">
              <a16:creationId xmlns:a16="http://schemas.microsoft.com/office/drawing/2014/main" id="{1BB7D260-3309-4B3C-946F-2C746F9E342C}"/>
            </a:ext>
          </a:extLst>
        </xdr:cNvPr>
        <xdr:cNvSpPr/>
      </xdr:nvSpPr>
      <xdr:spPr>
        <a:xfrm>
          <a:off x="9394190" y="10245548"/>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149065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4FEDA34A-C1F5-4438-8485-FD90EDAB97A1}"/>
            </a:ext>
          </a:extLst>
        </xdr:cNvPr>
        <xdr:cNvSpPr txBox="1"/>
      </xdr:nvSpPr>
      <xdr:spPr>
        <a:xfrm>
          <a:off x="9467850" y="1009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124196</xdr:rowOff>
    </xdr:from>
    <xdr:to>
      <xdr:col>50</xdr:col>
      <xdr:colOff>165100</xdr:colOff>
      <xdr:row>60</xdr:row>
      <xdr:rowOff>54346</xdr:rowOff>
    </xdr:to>
    <xdr:sp macro="" textlink="">
      <xdr:nvSpPr>
        <xdr:cNvPr id="247" name="楕円 246">
          <a:extLst>
            <a:ext uri="{FF2B5EF4-FFF2-40B4-BE49-F238E27FC236}">
              <a16:creationId xmlns:a16="http://schemas.microsoft.com/office/drawing/2014/main" id="{F3A7248E-304B-4EDB-A024-2CF623558902}"/>
            </a:ext>
          </a:extLst>
        </xdr:cNvPr>
        <xdr:cNvSpPr/>
      </xdr:nvSpPr>
      <xdr:spPr>
        <a:xfrm>
          <a:off x="8632190" y="1024165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3546</xdr:rowOff>
    </xdr:from>
    <xdr:to>
      <xdr:col>55</xdr:col>
      <xdr:colOff>0</xdr:colOff>
      <xdr:row>60</xdr:row>
      <xdr:rowOff>5538</xdr:rowOff>
    </xdr:to>
    <xdr:cxnSp macro="">
      <xdr:nvCxnSpPr>
        <xdr:cNvPr id="248" name="直線コネクタ 247">
          <a:extLst>
            <a:ext uri="{FF2B5EF4-FFF2-40B4-BE49-F238E27FC236}">
              <a16:creationId xmlns:a16="http://schemas.microsoft.com/office/drawing/2014/main" id="{7008B1C8-8603-4D69-A582-8ED410A2F118}"/>
            </a:ext>
          </a:extLst>
        </xdr:cNvPr>
        <xdr:cNvCxnSpPr/>
      </xdr:nvCxnSpPr>
      <xdr:spPr>
        <a:xfrm>
          <a:off x="8686800" y="10290546"/>
          <a:ext cx="742950" cy="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126907</xdr:rowOff>
    </xdr:from>
    <xdr:to>
      <xdr:col>46</xdr:col>
      <xdr:colOff>38100</xdr:colOff>
      <xdr:row>60</xdr:row>
      <xdr:rowOff>57057</xdr:rowOff>
    </xdr:to>
    <xdr:sp macro="" textlink="">
      <xdr:nvSpPr>
        <xdr:cNvPr id="249" name="楕円 248">
          <a:extLst>
            <a:ext uri="{FF2B5EF4-FFF2-40B4-BE49-F238E27FC236}">
              <a16:creationId xmlns:a16="http://schemas.microsoft.com/office/drawing/2014/main" id="{5D39063F-4720-4A6B-97B9-D9B2ABEDFA8B}"/>
            </a:ext>
          </a:extLst>
        </xdr:cNvPr>
        <xdr:cNvSpPr/>
      </xdr:nvSpPr>
      <xdr:spPr>
        <a:xfrm>
          <a:off x="7846060" y="102462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3546</xdr:rowOff>
    </xdr:from>
    <xdr:to>
      <xdr:col>50</xdr:col>
      <xdr:colOff>114300</xdr:colOff>
      <xdr:row>60</xdr:row>
      <xdr:rowOff>6257</xdr:rowOff>
    </xdr:to>
    <xdr:cxnSp macro="">
      <xdr:nvCxnSpPr>
        <xdr:cNvPr id="250" name="直線コネクタ 249">
          <a:extLst>
            <a:ext uri="{FF2B5EF4-FFF2-40B4-BE49-F238E27FC236}">
              <a16:creationId xmlns:a16="http://schemas.microsoft.com/office/drawing/2014/main" id="{05E95C7B-C38C-47A4-AADF-789CD4F74D3D}"/>
            </a:ext>
          </a:extLst>
        </xdr:cNvPr>
        <xdr:cNvCxnSpPr/>
      </xdr:nvCxnSpPr>
      <xdr:spPr>
        <a:xfrm flipV="1">
          <a:off x="7889240" y="10290546"/>
          <a:ext cx="797560" cy="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128396</xdr:rowOff>
    </xdr:from>
    <xdr:to>
      <xdr:col>41</xdr:col>
      <xdr:colOff>101600</xdr:colOff>
      <xdr:row>60</xdr:row>
      <xdr:rowOff>58546</xdr:rowOff>
    </xdr:to>
    <xdr:sp macro="" textlink="">
      <xdr:nvSpPr>
        <xdr:cNvPr id="251" name="楕円 250">
          <a:extLst>
            <a:ext uri="{FF2B5EF4-FFF2-40B4-BE49-F238E27FC236}">
              <a16:creationId xmlns:a16="http://schemas.microsoft.com/office/drawing/2014/main" id="{245100D1-3224-48CD-BB00-AA8A88D1756B}"/>
            </a:ext>
          </a:extLst>
        </xdr:cNvPr>
        <xdr:cNvSpPr/>
      </xdr:nvSpPr>
      <xdr:spPr>
        <a:xfrm>
          <a:off x="7029450" y="1024775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6257</xdr:rowOff>
    </xdr:from>
    <xdr:to>
      <xdr:col>45</xdr:col>
      <xdr:colOff>177800</xdr:colOff>
      <xdr:row>60</xdr:row>
      <xdr:rowOff>7746</xdr:rowOff>
    </xdr:to>
    <xdr:cxnSp macro="">
      <xdr:nvCxnSpPr>
        <xdr:cNvPr id="252" name="直線コネクタ 251">
          <a:extLst>
            <a:ext uri="{FF2B5EF4-FFF2-40B4-BE49-F238E27FC236}">
              <a16:creationId xmlns:a16="http://schemas.microsoft.com/office/drawing/2014/main" id="{6FB0AC2F-C7DD-4A0E-9106-7DC5B426A878}"/>
            </a:ext>
          </a:extLst>
        </xdr:cNvPr>
        <xdr:cNvCxnSpPr/>
      </xdr:nvCxnSpPr>
      <xdr:spPr>
        <a:xfrm flipV="1">
          <a:off x="7084060" y="10295162"/>
          <a:ext cx="805180" cy="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131691</xdr:rowOff>
    </xdr:from>
    <xdr:to>
      <xdr:col>36</xdr:col>
      <xdr:colOff>165100</xdr:colOff>
      <xdr:row>60</xdr:row>
      <xdr:rowOff>61841</xdr:rowOff>
    </xdr:to>
    <xdr:sp macro="" textlink="">
      <xdr:nvSpPr>
        <xdr:cNvPr id="253" name="楕円 252">
          <a:extLst>
            <a:ext uri="{FF2B5EF4-FFF2-40B4-BE49-F238E27FC236}">
              <a16:creationId xmlns:a16="http://schemas.microsoft.com/office/drawing/2014/main" id="{A7C63DC1-0AFB-4B4E-9C9A-C87F5AC96F07}"/>
            </a:ext>
          </a:extLst>
        </xdr:cNvPr>
        <xdr:cNvSpPr/>
      </xdr:nvSpPr>
      <xdr:spPr>
        <a:xfrm>
          <a:off x="6231890" y="1025105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7746</xdr:rowOff>
    </xdr:from>
    <xdr:to>
      <xdr:col>41</xdr:col>
      <xdr:colOff>50800</xdr:colOff>
      <xdr:row>60</xdr:row>
      <xdr:rowOff>11041</xdr:rowOff>
    </xdr:to>
    <xdr:cxnSp macro="">
      <xdr:nvCxnSpPr>
        <xdr:cNvPr id="254" name="直線コネクタ 253">
          <a:extLst>
            <a:ext uri="{FF2B5EF4-FFF2-40B4-BE49-F238E27FC236}">
              <a16:creationId xmlns:a16="http://schemas.microsoft.com/office/drawing/2014/main" id="{E9FD6130-4EE9-4BAC-ACFC-305A4077DDAB}"/>
            </a:ext>
          </a:extLst>
        </xdr:cNvPr>
        <xdr:cNvCxnSpPr/>
      </xdr:nvCxnSpPr>
      <xdr:spPr>
        <a:xfrm flipV="1">
          <a:off x="6286500" y="10296651"/>
          <a:ext cx="79756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D81D46E2-C030-4D32-83D3-BA8E509A4374}"/>
            </a:ext>
          </a:extLst>
        </xdr:cNvPr>
        <xdr:cNvSpPr txBox="1"/>
      </xdr:nvSpPr>
      <xdr:spPr>
        <a:xfrm>
          <a:off x="8422151" y="1082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2C07A0D8-4292-46D7-989B-13F8ACB15E69}"/>
            </a:ext>
          </a:extLst>
        </xdr:cNvPr>
        <xdr:cNvSpPr txBox="1"/>
      </xdr:nvSpPr>
      <xdr:spPr>
        <a:xfrm>
          <a:off x="7641101" y="108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DC944F09-0E4A-4432-997B-63B14080E858}"/>
            </a:ext>
          </a:extLst>
        </xdr:cNvPr>
        <xdr:cNvSpPr txBox="1"/>
      </xdr:nvSpPr>
      <xdr:spPr>
        <a:xfrm>
          <a:off x="6854971" y="1083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15CAD726-136F-4049-B1B9-0E70E0BCA7E1}"/>
            </a:ext>
          </a:extLst>
        </xdr:cNvPr>
        <xdr:cNvSpPr txBox="1"/>
      </xdr:nvSpPr>
      <xdr:spPr>
        <a:xfrm>
          <a:off x="6038361" y="108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70873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FDFA82F3-70D8-48CD-9E55-DE192AC451F0}"/>
            </a:ext>
          </a:extLst>
        </xdr:cNvPr>
        <xdr:cNvSpPr txBox="1"/>
      </xdr:nvSpPr>
      <xdr:spPr>
        <a:xfrm>
          <a:off x="8401265" y="1001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73584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40FAF4A1-EED7-4A2A-99E5-8779C0DD3602}"/>
            </a:ext>
          </a:extLst>
        </xdr:cNvPr>
        <xdr:cNvSpPr txBox="1"/>
      </xdr:nvSpPr>
      <xdr:spPr>
        <a:xfrm>
          <a:off x="7610690" y="1001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75073</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3F7B81FC-9B04-4CDE-9E53-08AF3E8DC206}"/>
            </a:ext>
          </a:extLst>
        </xdr:cNvPr>
        <xdr:cNvSpPr txBox="1"/>
      </xdr:nvSpPr>
      <xdr:spPr>
        <a:xfrm>
          <a:off x="6822655" y="1001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78368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385F0F61-7FC8-4C27-9F61-8C445B0A06D7}"/>
            </a:ext>
          </a:extLst>
        </xdr:cNvPr>
        <xdr:cNvSpPr txBox="1"/>
      </xdr:nvSpPr>
      <xdr:spPr>
        <a:xfrm>
          <a:off x="6007950" y="1002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6F738FA-4C40-458A-846F-3DC4D9506A9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BD565DE-3889-4166-AD61-35864725C1AB}"/>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CE22549-B24B-4EBF-9FF3-AB28A397F667}"/>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E4FEF55B-807E-4AC6-8545-52FA5BDDE52D}"/>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62C8B9D-FB7D-4637-8F22-FFD0703B7B75}"/>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B84C2E5-947D-4F7A-BCCD-2BE2A49CA862}"/>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A8BD594-6CF5-43FA-B264-D21485104070}"/>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D16BE27B-31D0-4837-B1E1-7BAAB5DBC56E}"/>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363875D-9DE4-40F4-BB6F-F8522C1F208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FAEEB64-2224-43BC-98AF-4365DAF1DEA1}"/>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241FC31-9BCD-4CAB-90A4-44171E97F904}"/>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4877C4D3-C70A-40C2-A20E-9721269EBC54}"/>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CB09B47A-5E19-41C8-BBEC-AABF01FD7A30}"/>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F9AD0FA2-4E49-43B6-BEC7-FB1C072AED52}"/>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A93ADA1A-184F-48D7-B543-4A4B4AF6A556}"/>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A2A979AC-68D3-4889-BA06-3BD35F232F4F}"/>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68538172-B630-4263-AA9B-196AA6FB4A84}"/>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E4EC72F3-73FA-424C-A3E4-8F4C01F0B375}"/>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2BFC5A3-76FE-4BB0-AAD3-254E80177DE6}"/>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1F325F20-091E-4494-80CF-5E464EB163B4}"/>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9C82B8AC-D646-4E78-9FBA-5A06C44B4068}"/>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4BF9ED4-6976-4E34-819D-47274C5ABE0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F00C400B-166E-4398-82A6-D09696029256}"/>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FBAAC7B-DD24-42C3-9D8C-0985941B6572}"/>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6E4921CD-CBFA-4281-A7B1-B05FC284D84D}"/>
            </a:ext>
          </a:extLst>
        </xdr:cNvPr>
        <xdr:cNvCxnSpPr/>
      </xdr:nvCxnSpPr>
      <xdr:spPr>
        <a:xfrm flipV="1">
          <a:off x="4173855" y="1334452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D013FCCC-71AE-4DB9-99E3-3456883F257A}"/>
            </a:ext>
          </a:extLst>
        </xdr:cNvPr>
        <xdr:cNvSpPr txBox="1"/>
      </xdr:nvSpPr>
      <xdr:spPr>
        <a:xfrm>
          <a:off x="421259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A2EDBD65-36AE-421A-8820-DE49F344FA2C}"/>
            </a:ext>
          </a:extLst>
        </xdr:cNvPr>
        <xdr:cNvCxnSpPr/>
      </xdr:nvCxnSpPr>
      <xdr:spPr>
        <a:xfrm>
          <a:off x="4112260" y="14771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E71EB846-BC52-4D4F-A241-682A5D4001BA}"/>
            </a:ext>
          </a:extLst>
        </xdr:cNvPr>
        <xdr:cNvSpPr txBox="1"/>
      </xdr:nvSpPr>
      <xdr:spPr>
        <a:xfrm>
          <a:off x="4212590" y="1312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62A8A559-538A-4395-A487-4DDE16A75BFC}"/>
            </a:ext>
          </a:extLst>
        </xdr:cNvPr>
        <xdr:cNvCxnSpPr/>
      </xdr:nvCxnSpPr>
      <xdr:spPr>
        <a:xfrm>
          <a:off x="4112260" y="1334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D4C5ACC-31E2-4C8B-A174-993723A395C5}"/>
            </a:ext>
          </a:extLst>
        </xdr:cNvPr>
        <xdr:cNvSpPr txBox="1"/>
      </xdr:nvSpPr>
      <xdr:spPr>
        <a:xfrm>
          <a:off x="4212590" y="1397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A5C94E1B-9969-4B20-8D11-6EF7C8A2C6ED}"/>
            </a:ext>
          </a:extLst>
        </xdr:cNvPr>
        <xdr:cNvSpPr/>
      </xdr:nvSpPr>
      <xdr:spPr>
        <a:xfrm>
          <a:off x="413131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8F23EABE-AA7A-4EA1-84F4-890FA02C326A}"/>
            </a:ext>
          </a:extLst>
        </xdr:cNvPr>
        <xdr:cNvSpPr/>
      </xdr:nvSpPr>
      <xdr:spPr>
        <a:xfrm>
          <a:off x="3388360" y="141147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F8AB371E-F53A-437C-9530-EE47E7B60140}"/>
            </a:ext>
          </a:extLst>
        </xdr:cNvPr>
        <xdr:cNvSpPr/>
      </xdr:nvSpPr>
      <xdr:spPr>
        <a:xfrm>
          <a:off x="2571750" y="1411287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5A598433-1268-469B-9FEF-092C2C8A8010}"/>
            </a:ext>
          </a:extLst>
        </xdr:cNvPr>
        <xdr:cNvSpPr/>
      </xdr:nvSpPr>
      <xdr:spPr>
        <a:xfrm>
          <a:off x="1774190" y="141833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4E7D7FA3-A1C8-4177-A9EC-7DBEBBFA26CC}"/>
            </a:ext>
          </a:extLst>
        </xdr:cNvPr>
        <xdr:cNvSpPr/>
      </xdr:nvSpPr>
      <xdr:spPr>
        <a:xfrm>
          <a:off x="988060" y="14179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EC54084-72BC-4B34-B44B-26976EA3E3A4}"/>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0CCE8AF-AF52-4F81-A574-DD6A63A2D9F2}"/>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2299E56-E028-44B4-ABB8-A1B34296C960}"/>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AEA1A4F-4354-443E-A1FF-299B7FF433D3}"/>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C1901D2-431E-4299-979C-C9F4A00AEF7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3" name="楕円 302">
          <a:extLst>
            <a:ext uri="{FF2B5EF4-FFF2-40B4-BE49-F238E27FC236}">
              <a16:creationId xmlns:a16="http://schemas.microsoft.com/office/drawing/2014/main" id="{A888812C-7FC6-45EA-8928-121F2FB47AEF}"/>
            </a:ext>
          </a:extLst>
        </xdr:cNvPr>
        <xdr:cNvSpPr/>
      </xdr:nvSpPr>
      <xdr:spPr>
        <a:xfrm>
          <a:off x="4131310" y="142481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5EA56025-3DFF-4AA0-88EA-CCFF212E78A8}"/>
            </a:ext>
          </a:extLst>
        </xdr:cNvPr>
        <xdr:cNvSpPr txBox="1"/>
      </xdr:nvSpPr>
      <xdr:spPr>
        <a:xfrm>
          <a:off x="421259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305" name="楕円 304">
          <a:extLst>
            <a:ext uri="{FF2B5EF4-FFF2-40B4-BE49-F238E27FC236}">
              <a16:creationId xmlns:a16="http://schemas.microsoft.com/office/drawing/2014/main" id="{F03B91C0-137A-4BC4-9105-ABA3C9A9EE2E}"/>
            </a:ext>
          </a:extLst>
        </xdr:cNvPr>
        <xdr:cNvSpPr/>
      </xdr:nvSpPr>
      <xdr:spPr>
        <a:xfrm>
          <a:off x="3388360" y="142119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32386</xdr:rowOff>
    </xdr:from>
    <xdr:to>
      <xdr:col>24</xdr:col>
      <xdr:colOff>63500</xdr:colOff>
      <xdr:row>83</xdr:row>
      <xdr:rowOff>72389</xdr:rowOff>
    </xdr:to>
    <xdr:cxnSp macro="">
      <xdr:nvCxnSpPr>
        <xdr:cNvPr id="306" name="直線コネクタ 305">
          <a:extLst>
            <a:ext uri="{FF2B5EF4-FFF2-40B4-BE49-F238E27FC236}">
              <a16:creationId xmlns:a16="http://schemas.microsoft.com/office/drawing/2014/main" id="{9CA3E14B-EA4A-4089-8F47-9C769FB5E600}"/>
            </a:ext>
          </a:extLst>
        </xdr:cNvPr>
        <xdr:cNvCxnSpPr/>
      </xdr:nvCxnSpPr>
      <xdr:spPr>
        <a:xfrm>
          <a:off x="3431540" y="14260831"/>
          <a:ext cx="74295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307" name="楕円 306">
          <a:extLst>
            <a:ext uri="{FF2B5EF4-FFF2-40B4-BE49-F238E27FC236}">
              <a16:creationId xmlns:a16="http://schemas.microsoft.com/office/drawing/2014/main" id="{A0DC86DD-8F45-4EDC-BD13-1E6E420AE11A}"/>
            </a:ext>
          </a:extLst>
        </xdr:cNvPr>
        <xdr:cNvSpPr/>
      </xdr:nvSpPr>
      <xdr:spPr>
        <a:xfrm>
          <a:off x="2571750" y="141719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32386</xdr:rowOff>
    </xdr:to>
    <xdr:cxnSp macro="">
      <xdr:nvCxnSpPr>
        <xdr:cNvPr id="308" name="直線コネクタ 307">
          <a:extLst>
            <a:ext uri="{FF2B5EF4-FFF2-40B4-BE49-F238E27FC236}">
              <a16:creationId xmlns:a16="http://schemas.microsoft.com/office/drawing/2014/main" id="{15CD588D-E204-4C47-86EB-8E5DE0915EB6}"/>
            </a:ext>
          </a:extLst>
        </xdr:cNvPr>
        <xdr:cNvCxnSpPr/>
      </xdr:nvCxnSpPr>
      <xdr:spPr>
        <a:xfrm>
          <a:off x="2626360" y="14226540"/>
          <a:ext cx="80518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309" name="楕円 308">
          <a:extLst>
            <a:ext uri="{FF2B5EF4-FFF2-40B4-BE49-F238E27FC236}">
              <a16:creationId xmlns:a16="http://schemas.microsoft.com/office/drawing/2014/main" id="{843D2E34-6423-43EE-AE26-6CADE85FE734}"/>
            </a:ext>
          </a:extLst>
        </xdr:cNvPr>
        <xdr:cNvSpPr/>
      </xdr:nvSpPr>
      <xdr:spPr>
        <a:xfrm>
          <a:off x="1774190" y="141281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82</xdr:row>
      <xdr:rowOff>163830</xdr:rowOff>
    </xdr:to>
    <xdr:cxnSp macro="">
      <xdr:nvCxnSpPr>
        <xdr:cNvPr id="310" name="直線コネクタ 309">
          <a:extLst>
            <a:ext uri="{FF2B5EF4-FFF2-40B4-BE49-F238E27FC236}">
              <a16:creationId xmlns:a16="http://schemas.microsoft.com/office/drawing/2014/main" id="{D8523D71-F9CA-404C-B41E-0A1A0D0015DA}"/>
            </a:ext>
          </a:extLst>
        </xdr:cNvPr>
        <xdr:cNvCxnSpPr/>
      </xdr:nvCxnSpPr>
      <xdr:spPr>
        <a:xfrm>
          <a:off x="1828800" y="1418272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31114</xdr:rowOff>
    </xdr:from>
    <xdr:to>
      <xdr:col>6</xdr:col>
      <xdr:colOff>38100</xdr:colOff>
      <xdr:row>82</xdr:row>
      <xdr:rowOff>132714</xdr:rowOff>
    </xdr:to>
    <xdr:sp macro="" textlink="">
      <xdr:nvSpPr>
        <xdr:cNvPr id="311" name="楕円 310">
          <a:extLst>
            <a:ext uri="{FF2B5EF4-FFF2-40B4-BE49-F238E27FC236}">
              <a16:creationId xmlns:a16="http://schemas.microsoft.com/office/drawing/2014/main" id="{CB427AD0-B952-4757-9283-C028A3DBFD9B}"/>
            </a:ext>
          </a:extLst>
        </xdr:cNvPr>
        <xdr:cNvSpPr/>
      </xdr:nvSpPr>
      <xdr:spPr>
        <a:xfrm>
          <a:off x="988060" y="1408810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81914</xdr:rowOff>
    </xdr:from>
    <xdr:to>
      <xdr:col>10</xdr:col>
      <xdr:colOff>114300</xdr:colOff>
      <xdr:row>82</xdr:row>
      <xdr:rowOff>121920</xdr:rowOff>
    </xdr:to>
    <xdr:cxnSp macro="">
      <xdr:nvCxnSpPr>
        <xdr:cNvPr id="312" name="直線コネクタ 311">
          <a:extLst>
            <a:ext uri="{FF2B5EF4-FFF2-40B4-BE49-F238E27FC236}">
              <a16:creationId xmlns:a16="http://schemas.microsoft.com/office/drawing/2014/main" id="{4F02BA59-EB04-44E1-8E53-CABD7BCC8136}"/>
            </a:ext>
          </a:extLst>
        </xdr:cNvPr>
        <xdr:cNvCxnSpPr/>
      </xdr:nvCxnSpPr>
      <xdr:spPr>
        <a:xfrm>
          <a:off x="1031240" y="14142719"/>
          <a:ext cx="79756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D6F007EA-0C53-4C72-A1C7-541CAE4A26AA}"/>
            </a:ext>
          </a:extLst>
        </xdr:cNvPr>
        <xdr:cNvSpPr txBox="1"/>
      </xdr:nvSpPr>
      <xdr:spPr>
        <a:xfrm>
          <a:off x="3239144" y="138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CAA23ADB-7194-4EF3-973C-942469B76146}"/>
            </a:ext>
          </a:extLst>
        </xdr:cNvPr>
        <xdr:cNvSpPr txBox="1"/>
      </xdr:nvSpPr>
      <xdr:spPr>
        <a:xfrm>
          <a:off x="2439044" y="13893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a:extLst>
            <a:ext uri="{FF2B5EF4-FFF2-40B4-BE49-F238E27FC236}">
              <a16:creationId xmlns:a16="http://schemas.microsoft.com/office/drawing/2014/main" id="{528BC149-27FE-43FF-83E0-A607F0772C4D}"/>
            </a:ext>
          </a:extLst>
        </xdr:cNvPr>
        <xdr:cNvSpPr txBox="1"/>
      </xdr:nvSpPr>
      <xdr:spPr>
        <a:xfrm>
          <a:off x="1641484" y="1427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a:extLst>
            <a:ext uri="{FF2B5EF4-FFF2-40B4-BE49-F238E27FC236}">
              <a16:creationId xmlns:a16="http://schemas.microsoft.com/office/drawing/2014/main" id="{EE92B329-BDCB-4FF0-A73B-05706AE469BC}"/>
            </a:ext>
          </a:extLst>
        </xdr:cNvPr>
        <xdr:cNvSpPr txBox="1"/>
      </xdr:nvSpPr>
      <xdr:spPr>
        <a:xfrm>
          <a:off x="85535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74313</xdr:rowOff>
    </xdr:from>
    <xdr:ext cx="405111" cy="259045"/>
    <xdr:sp macro="" textlink="">
      <xdr:nvSpPr>
        <xdr:cNvPr id="317" name="n_1mainValue【公営住宅】&#10;有形固定資産減価償却率">
          <a:extLst>
            <a:ext uri="{FF2B5EF4-FFF2-40B4-BE49-F238E27FC236}">
              <a16:creationId xmlns:a16="http://schemas.microsoft.com/office/drawing/2014/main" id="{CFB615FC-78FD-4BC8-822D-ECDB86A42B4E}"/>
            </a:ext>
          </a:extLst>
        </xdr:cNvPr>
        <xdr:cNvSpPr txBox="1"/>
      </xdr:nvSpPr>
      <xdr:spPr>
        <a:xfrm>
          <a:off x="32391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34307</xdr:rowOff>
    </xdr:from>
    <xdr:ext cx="405111" cy="259045"/>
    <xdr:sp macro="" textlink="">
      <xdr:nvSpPr>
        <xdr:cNvPr id="318" name="n_2mainValue【公営住宅】&#10;有形固定資産減価償却率">
          <a:extLst>
            <a:ext uri="{FF2B5EF4-FFF2-40B4-BE49-F238E27FC236}">
              <a16:creationId xmlns:a16="http://schemas.microsoft.com/office/drawing/2014/main" id="{DE006068-CD3A-4761-97AD-137DCEB73E45}"/>
            </a:ext>
          </a:extLst>
        </xdr:cNvPr>
        <xdr:cNvSpPr txBox="1"/>
      </xdr:nvSpPr>
      <xdr:spPr>
        <a:xfrm>
          <a:off x="2439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17797</xdr:rowOff>
    </xdr:from>
    <xdr:ext cx="405111" cy="259045"/>
    <xdr:sp macro="" textlink="">
      <xdr:nvSpPr>
        <xdr:cNvPr id="319" name="n_3mainValue【公営住宅】&#10;有形固定資産減価償却率">
          <a:extLst>
            <a:ext uri="{FF2B5EF4-FFF2-40B4-BE49-F238E27FC236}">
              <a16:creationId xmlns:a16="http://schemas.microsoft.com/office/drawing/2014/main" id="{0B15F8D1-4DAD-4261-BD37-0D7660035737}"/>
            </a:ext>
          </a:extLst>
        </xdr:cNvPr>
        <xdr:cNvSpPr txBox="1"/>
      </xdr:nvSpPr>
      <xdr:spPr>
        <a:xfrm>
          <a:off x="164148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320" name="n_4mainValue【公営住宅】&#10;有形固定資産減価償却率">
          <a:extLst>
            <a:ext uri="{FF2B5EF4-FFF2-40B4-BE49-F238E27FC236}">
              <a16:creationId xmlns:a16="http://schemas.microsoft.com/office/drawing/2014/main" id="{D40BDD0A-0790-4417-9F6B-551A3C30CB18}"/>
            </a:ext>
          </a:extLst>
        </xdr:cNvPr>
        <xdr:cNvSpPr txBox="1"/>
      </xdr:nvSpPr>
      <xdr:spPr>
        <a:xfrm>
          <a:off x="85535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7E18138-408D-45CD-886F-CAB4FF00143E}"/>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BD32831-26F8-487D-AD32-614DA0EF730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80548A9-62F5-4C32-B970-D88C565EF81C}"/>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19285AF-1DC3-4123-8D57-8CB3EBE2FC3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5D50888-3168-4404-B945-2B37DED009C7}"/>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2BB55BE-E354-453D-98A7-7A12890D81AC}"/>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12FCE0C-B851-400E-BF53-E4BEB9CB66D0}"/>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0070D2C-29FA-4521-B7AA-829604CF8AD6}"/>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75DE11B3-D772-4EA4-B1D0-25F015894587}"/>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F4995E9-71E7-4933-9D24-43970C90C86F}"/>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7E7BBA8C-F445-4B95-AB57-2FDA2EBB1AF1}"/>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1DF7FC51-FE64-4164-ADF2-8C5707D1B45F}"/>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DA4BA67-0E39-437F-B93F-7CB7E9D547EF}"/>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BCF69C34-2097-4080-AD27-D1DC3C4A4F82}"/>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CF61D065-2296-42FB-B087-8E0747B2235C}"/>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1ED780D4-0CFE-44E4-9832-AACD6BA05E01}"/>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7BF495FC-254A-4E92-BCAB-7AB63A418C83}"/>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2DBE0C7E-D5B3-47D7-B109-ECA451E6CA94}"/>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3C7B9D88-2A52-41EF-B142-4EAA7AF31A8A}"/>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EBE3B79C-663C-4BCE-B02D-C4104997A7A6}"/>
            </a:ext>
          </a:extLst>
        </xdr:cNvPr>
        <xdr:cNvCxnSpPr/>
      </xdr:nvCxnSpPr>
      <xdr:spPr>
        <a:xfrm flipV="1">
          <a:off x="9429115" y="1339443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A73D6F97-FFC4-41D9-B5B8-BE1E2B7E2128}"/>
            </a:ext>
          </a:extLst>
        </xdr:cNvPr>
        <xdr:cNvSpPr txBox="1"/>
      </xdr:nvSpPr>
      <xdr:spPr>
        <a:xfrm>
          <a:off x="9467850" y="1467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BA339E59-CF3B-4C7C-A10D-84FB0099E106}"/>
            </a:ext>
          </a:extLst>
        </xdr:cNvPr>
        <xdr:cNvCxnSpPr/>
      </xdr:nvCxnSpPr>
      <xdr:spPr>
        <a:xfrm>
          <a:off x="9356090" y="1466659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950CB5D0-D166-4D04-BFB2-04A5F2BCDA33}"/>
            </a:ext>
          </a:extLst>
        </xdr:cNvPr>
        <xdr:cNvSpPr txBox="1"/>
      </xdr:nvSpPr>
      <xdr:spPr>
        <a:xfrm>
          <a:off x="9467850" y="131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AB122FDF-5A27-48A6-9704-01022063B27E}"/>
            </a:ext>
          </a:extLst>
        </xdr:cNvPr>
        <xdr:cNvCxnSpPr/>
      </xdr:nvCxnSpPr>
      <xdr:spPr>
        <a:xfrm>
          <a:off x="9356090" y="133944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EE90743E-3E3C-4339-A907-31E0A309D0C8}"/>
            </a:ext>
          </a:extLst>
        </xdr:cNvPr>
        <xdr:cNvSpPr txBox="1"/>
      </xdr:nvSpPr>
      <xdr:spPr>
        <a:xfrm>
          <a:off x="9467850" y="14181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9D11F802-E0E3-4DC1-B942-270D97083455}"/>
            </a:ext>
          </a:extLst>
        </xdr:cNvPr>
        <xdr:cNvSpPr/>
      </xdr:nvSpPr>
      <xdr:spPr>
        <a:xfrm>
          <a:off x="9394190" y="1432414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355EF58E-5151-440B-B1E3-117B13F343CF}"/>
            </a:ext>
          </a:extLst>
        </xdr:cNvPr>
        <xdr:cNvSpPr/>
      </xdr:nvSpPr>
      <xdr:spPr>
        <a:xfrm>
          <a:off x="8632190" y="143258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ED140DD9-C7C8-48CD-8542-B51385BEAD2E}"/>
            </a:ext>
          </a:extLst>
        </xdr:cNvPr>
        <xdr:cNvSpPr/>
      </xdr:nvSpPr>
      <xdr:spPr>
        <a:xfrm>
          <a:off x="7846060" y="1433633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07C500CC-6FAE-4A8E-BBBC-73019B11083B}"/>
            </a:ext>
          </a:extLst>
        </xdr:cNvPr>
        <xdr:cNvSpPr/>
      </xdr:nvSpPr>
      <xdr:spPr>
        <a:xfrm>
          <a:off x="7029450" y="1436490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EDF9BE02-68F9-44F7-8A36-C8BB39F2352B}"/>
            </a:ext>
          </a:extLst>
        </xdr:cNvPr>
        <xdr:cNvSpPr/>
      </xdr:nvSpPr>
      <xdr:spPr>
        <a:xfrm>
          <a:off x="6231890" y="1438281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C2E5ED3-01B6-4A7E-8FD0-31841E95871F}"/>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E8DD831-03B3-476C-943C-3823B7B525CA}"/>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B65660F-848E-4FC0-ABB4-FA3519A39655}"/>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DEE306C-B99B-4BB1-86A6-F77C1B432E5A}"/>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258DFF4-48AA-485A-9822-AFAA93ED2D4B}"/>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56" name="楕円 355">
          <a:extLst>
            <a:ext uri="{FF2B5EF4-FFF2-40B4-BE49-F238E27FC236}">
              <a16:creationId xmlns:a16="http://schemas.microsoft.com/office/drawing/2014/main" id="{37F00F4C-9A31-429F-9973-946001764BDE}"/>
            </a:ext>
          </a:extLst>
        </xdr:cNvPr>
        <xdr:cNvSpPr/>
      </xdr:nvSpPr>
      <xdr:spPr>
        <a:xfrm>
          <a:off x="9394190" y="14534642"/>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43959</xdr:rowOff>
    </xdr:from>
    <xdr:ext cx="469744" cy="259045"/>
    <xdr:sp macro="" textlink="">
      <xdr:nvSpPr>
        <xdr:cNvPr id="357" name="【公営住宅】&#10;一人当たり面積該当値テキスト">
          <a:extLst>
            <a:ext uri="{FF2B5EF4-FFF2-40B4-BE49-F238E27FC236}">
              <a16:creationId xmlns:a16="http://schemas.microsoft.com/office/drawing/2014/main" id="{7BA8276E-16D8-4729-9096-B855E9E71154}"/>
            </a:ext>
          </a:extLst>
        </xdr:cNvPr>
        <xdr:cNvSpPr txBox="1"/>
      </xdr:nvSpPr>
      <xdr:spPr>
        <a:xfrm>
          <a:off x="9467850" y="1444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128460</xdr:rowOff>
    </xdr:from>
    <xdr:to>
      <xdr:col>50</xdr:col>
      <xdr:colOff>165100</xdr:colOff>
      <xdr:row>85</xdr:row>
      <xdr:rowOff>58610</xdr:rowOff>
    </xdr:to>
    <xdr:sp macro="" textlink="">
      <xdr:nvSpPr>
        <xdr:cNvPr id="358" name="楕円 357">
          <a:extLst>
            <a:ext uri="{FF2B5EF4-FFF2-40B4-BE49-F238E27FC236}">
              <a16:creationId xmlns:a16="http://schemas.microsoft.com/office/drawing/2014/main" id="{147D1AE4-6AF9-44E5-9D46-81F3BA2839C5}"/>
            </a:ext>
          </a:extLst>
        </xdr:cNvPr>
        <xdr:cNvSpPr/>
      </xdr:nvSpPr>
      <xdr:spPr>
        <a:xfrm>
          <a:off x="8632190" y="1453407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7810</xdr:rowOff>
    </xdr:from>
    <xdr:to>
      <xdr:col>55</xdr:col>
      <xdr:colOff>0</xdr:colOff>
      <xdr:row>85</xdr:row>
      <xdr:rowOff>8382</xdr:rowOff>
    </xdr:to>
    <xdr:cxnSp macro="">
      <xdr:nvCxnSpPr>
        <xdr:cNvPr id="359" name="直線コネクタ 358">
          <a:extLst>
            <a:ext uri="{FF2B5EF4-FFF2-40B4-BE49-F238E27FC236}">
              <a16:creationId xmlns:a16="http://schemas.microsoft.com/office/drawing/2014/main" id="{A8407E5E-25C1-451A-A638-4B15BF937F68}"/>
            </a:ext>
          </a:extLst>
        </xdr:cNvPr>
        <xdr:cNvCxnSpPr/>
      </xdr:nvCxnSpPr>
      <xdr:spPr>
        <a:xfrm>
          <a:off x="8686800" y="14582965"/>
          <a:ext cx="7429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129603</xdr:rowOff>
    </xdr:from>
    <xdr:to>
      <xdr:col>46</xdr:col>
      <xdr:colOff>38100</xdr:colOff>
      <xdr:row>85</xdr:row>
      <xdr:rowOff>59753</xdr:rowOff>
    </xdr:to>
    <xdr:sp macro="" textlink="">
      <xdr:nvSpPr>
        <xdr:cNvPr id="360" name="楕円 359">
          <a:extLst>
            <a:ext uri="{FF2B5EF4-FFF2-40B4-BE49-F238E27FC236}">
              <a16:creationId xmlns:a16="http://schemas.microsoft.com/office/drawing/2014/main" id="{04EC056B-0A54-42DF-A6CA-D67C86BBB361}"/>
            </a:ext>
          </a:extLst>
        </xdr:cNvPr>
        <xdr:cNvSpPr/>
      </xdr:nvSpPr>
      <xdr:spPr>
        <a:xfrm>
          <a:off x="7846060" y="14535213"/>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7810</xdr:rowOff>
    </xdr:from>
    <xdr:to>
      <xdr:col>50</xdr:col>
      <xdr:colOff>114300</xdr:colOff>
      <xdr:row>85</xdr:row>
      <xdr:rowOff>8953</xdr:rowOff>
    </xdr:to>
    <xdr:cxnSp macro="">
      <xdr:nvCxnSpPr>
        <xdr:cNvPr id="361" name="直線コネクタ 360">
          <a:extLst>
            <a:ext uri="{FF2B5EF4-FFF2-40B4-BE49-F238E27FC236}">
              <a16:creationId xmlns:a16="http://schemas.microsoft.com/office/drawing/2014/main" id="{69DABD68-FD94-423C-BB63-235B9241A11A}"/>
            </a:ext>
          </a:extLst>
        </xdr:cNvPr>
        <xdr:cNvCxnSpPr/>
      </xdr:nvCxnSpPr>
      <xdr:spPr>
        <a:xfrm flipV="1">
          <a:off x="7889240" y="14582965"/>
          <a:ext cx="79756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129603</xdr:rowOff>
    </xdr:from>
    <xdr:to>
      <xdr:col>41</xdr:col>
      <xdr:colOff>101600</xdr:colOff>
      <xdr:row>85</xdr:row>
      <xdr:rowOff>59753</xdr:rowOff>
    </xdr:to>
    <xdr:sp macro="" textlink="">
      <xdr:nvSpPr>
        <xdr:cNvPr id="362" name="楕円 361">
          <a:extLst>
            <a:ext uri="{FF2B5EF4-FFF2-40B4-BE49-F238E27FC236}">
              <a16:creationId xmlns:a16="http://schemas.microsoft.com/office/drawing/2014/main" id="{ACF95D56-D771-4511-9119-A023FCFFFE26}"/>
            </a:ext>
          </a:extLst>
        </xdr:cNvPr>
        <xdr:cNvSpPr/>
      </xdr:nvSpPr>
      <xdr:spPr>
        <a:xfrm>
          <a:off x="7029450" y="1453521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8953</xdr:rowOff>
    </xdr:from>
    <xdr:to>
      <xdr:col>45</xdr:col>
      <xdr:colOff>177800</xdr:colOff>
      <xdr:row>85</xdr:row>
      <xdr:rowOff>8953</xdr:rowOff>
    </xdr:to>
    <xdr:cxnSp macro="">
      <xdr:nvCxnSpPr>
        <xdr:cNvPr id="363" name="直線コネクタ 362">
          <a:extLst>
            <a:ext uri="{FF2B5EF4-FFF2-40B4-BE49-F238E27FC236}">
              <a16:creationId xmlns:a16="http://schemas.microsoft.com/office/drawing/2014/main" id="{FE19CEF5-6FE6-43C1-81EE-937E622EE6A5}"/>
            </a:ext>
          </a:extLst>
        </xdr:cNvPr>
        <xdr:cNvCxnSpPr/>
      </xdr:nvCxnSpPr>
      <xdr:spPr>
        <a:xfrm>
          <a:off x="7084060" y="1458410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130175</xdr:rowOff>
    </xdr:from>
    <xdr:to>
      <xdr:col>36</xdr:col>
      <xdr:colOff>165100</xdr:colOff>
      <xdr:row>85</xdr:row>
      <xdr:rowOff>60325</xdr:rowOff>
    </xdr:to>
    <xdr:sp macro="" textlink="">
      <xdr:nvSpPr>
        <xdr:cNvPr id="364" name="楕円 363">
          <a:extLst>
            <a:ext uri="{FF2B5EF4-FFF2-40B4-BE49-F238E27FC236}">
              <a16:creationId xmlns:a16="http://schemas.microsoft.com/office/drawing/2014/main" id="{3C8EB4C2-12C3-458B-95EF-05FEB06D4635}"/>
            </a:ext>
          </a:extLst>
        </xdr:cNvPr>
        <xdr:cNvSpPr/>
      </xdr:nvSpPr>
      <xdr:spPr>
        <a:xfrm>
          <a:off x="6231890" y="145357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8953</xdr:rowOff>
    </xdr:from>
    <xdr:to>
      <xdr:col>41</xdr:col>
      <xdr:colOff>50800</xdr:colOff>
      <xdr:row>85</xdr:row>
      <xdr:rowOff>9525</xdr:rowOff>
    </xdr:to>
    <xdr:cxnSp macro="">
      <xdr:nvCxnSpPr>
        <xdr:cNvPr id="365" name="直線コネクタ 364">
          <a:extLst>
            <a:ext uri="{FF2B5EF4-FFF2-40B4-BE49-F238E27FC236}">
              <a16:creationId xmlns:a16="http://schemas.microsoft.com/office/drawing/2014/main" id="{E4946B6C-3D4B-42F1-AF83-88D51A65CAF1}"/>
            </a:ext>
          </a:extLst>
        </xdr:cNvPr>
        <xdr:cNvCxnSpPr/>
      </xdr:nvCxnSpPr>
      <xdr:spPr>
        <a:xfrm flipV="1">
          <a:off x="6286500" y="14584108"/>
          <a:ext cx="79756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E9DF1966-CAC5-4741-8303-6BC33305A8CF}"/>
            </a:ext>
          </a:extLst>
        </xdr:cNvPr>
        <xdr:cNvSpPr txBox="1"/>
      </xdr:nvSpPr>
      <xdr:spPr>
        <a:xfrm>
          <a:off x="8454467" y="141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FA22E8EA-2B66-4FE3-8D7F-C8ED811E0288}"/>
            </a:ext>
          </a:extLst>
        </xdr:cNvPr>
        <xdr:cNvSpPr txBox="1"/>
      </xdr:nvSpPr>
      <xdr:spPr>
        <a:xfrm>
          <a:off x="7673417" y="1411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ED712151-A2E3-4257-9BE8-B27C9275F1C3}"/>
            </a:ext>
          </a:extLst>
        </xdr:cNvPr>
        <xdr:cNvSpPr txBox="1"/>
      </xdr:nvSpPr>
      <xdr:spPr>
        <a:xfrm>
          <a:off x="6866332"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a16="http://schemas.microsoft.com/office/drawing/2014/main" id="{93F78EBE-7B8A-4175-8F68-F3931B6FA4D1}"/>
            </a:ext>
          </a:extLst>
        </xdr:cNvPr>
        <xdr:cNvSpPr txBox="1"/>
      </xdr:nvSpPr>
      <xdr:spPr>
        <a:xfrm>
          <a:off x="6068772" y="1415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49737</xdr:rowOff>
    </xdr:from>
    <xdr:ext cx="469744" cy="259045"/>
    <xdr:sp macro="" textlink="">
      <xdr:nvSpPr>
        <xdr:cNvPr id="370" name="n_1mainValue【公営住宅】&#10;一人当たり面積">
          <a:extLst>
            <a:ext uri="{FF2B5EF4-FFF2-40B4-BE49-F238E27FC236}">
              <a16:creationId xmlns:a16="http://schemas.microsoft.com/office/drawing/2014/main" id="{80372615-E6C8-4274-8920-CEC270D7EB81}"/>
            </a:ext>
          </a:extLst>
        </xdr:cNvPr>
        <xdr:cNvSpPr txBox="1"/>
      </xdr:nvSpPr>
      <xdr:spPr>
        <a:xfrm>
          <a:off x="8454467" y="1462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50880</xdr:rowOff>
    </xdr:from>
    <xdr:ext cx="469744" cy="259045"/>
    <xdr:sp macro="" textlink="">
      <xdr:nvSpPr>
        <xdr:cNvPr id="371" name="n_2mainValue【公営住宅】&#10;一人当たり面積">
          <a:extLst>
            <a:ext uri="{FF2B5EF4-FFF2-40B4-BE49-F238E27FC236}">
              <a16:creationId xmlns:a16="http://schemas.microsoft.com/office/drawing/2014/main" id="{E1C97F18-AA09-4021-BBA8-FE82E1BC45A2}"/>
            </a:ext>
          </a:extLst>
        </xdr:cNvPr>
        <xdr:cNvSpPr txBox="1"/>
      </xdr:nvSpPr>
      <xdr:spPr>
        <a:xfrm>
          <a:off x="7673417" y="146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50880</xdr:rowOff>
    </xdr:from>
    <xdr:ext cx="469744" cy="259045"/>
    <xdr:sp macro="" textlink="">
      <xdr:nvSpPr>
        <xdr:cNvPr id="372" name="n_3mainValue【公営住宅】&#10;一人当たり面積">
          <a:extLst>
            <a:ext uri="{FF2B5EF4-FFF2-40B4-BE49-F238E27FC236}">
              <a16:creationId xmlns:a16="http://schemas.microsoft.com/office/drawing/2014/main" id="{0A8A1A9F-BADF-4A84-A245-ED18897E9F3E}"/>
            </a:ext>
          </a:extLst>
        </xdr:cNvPr>
        <xdr:cNvSpPr txBox="1"/>
      </xdr:nvSpPr>
      <xdr:spPr>
        <a:xfrm>
          <a:off x="6866332" y="146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51452</xdr:rowOff>
    </xdr:from>
    <xdr:ext cx="469744" cy="259045"/>
    <xdr:sp macro="" textlink="">
      <xdr:nvSpPr>
        <xdr:cNvPr id="373" name="n_4mainValue【公営住宅】&#10;一人当たり面積">
          <a:extLst>
            <a:ext uri="{FF2B5EF4-FFF2-40B4-BE49-F238E27FC236}">
              <a16:creationId xmlns:a16="http://schemas.microsoft.com/office/drawing/2014/main" id="{444E673D-5141-4092-977A-3B15AADFF489}"/>
            </a:ext>
          </a:extLst>
        </xdr:cNvPr>
        <xdr:cNvSpPr txBox="1"/>
      </xdr:nvSpPr>
      <xdr:spPr>
        <a:xfrm>
          <a:off x="6068772" y="146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67CA8ED-D505-471A-9350-36E71B83A500}"/>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FD1338F-D79B-45B3-A92E-3BEEDDC117C7}"/>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1C94DAB7-61EA-4F19-AD9D-934D4F168A9A}"/>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72B168DA-17B1-45CB-A317-7451596691C9}"/>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309A3DD1-497F-4279-AE9F-188AC69C6D02}"/>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BDA0FC8-3409-48DF-A480-DEC7A6DEC952}"/>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9A8B7CAB-77F2-4784-83B4-44CA986BA498}"/>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2DBAE216-35D8-448C-95FA-80BE074F93AD}"/>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FE5FDF94-76F0-4B77-B4CD-5BE4033C97F9}"/>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270A0FBF-C3BC-4454-B14F-3238807402FD}"/>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EE61774F-CF60-4FC6-823E-8B2EA74A0E10}"/>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AE1A60CD-5455-420C-9441-6313C46CB62C}"/>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DD91608F-56CA-4053-A0EC-57FB5276E14E}"/>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42C436E6-57FD-44C1-9983-2AC381B59E4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4D6237CB-161B-4F34-A383-D2F44D1D858D}"/>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BC745AF3-30AF-407F-9988-013E67D19458}"/>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90182490-568B-4252-8D56-3BBA938C497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103080B5-FF69-4A86-ABF3-EDE5ED197716}"/>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7FBCF1B1-ED35-44B2-9E2F-D45ED0E8E188}"/>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C06B0A67-A51A-4ABB-BEB1-5C5B5991B059}"/>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60D1EAC8-ABB1-49A5-98B6-4A8C11E8B393}"/>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7FABBEC6-DB03-481B-B119-60F5BFA19677}"/>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969C8DC3-F3D0-41F0-8B9F-ABE4175FA20D}"/>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48D06C25-393A-46F7-A9E4-8600CA53DE3A}"/>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E101DB1-807E-44BA-B083-84FB2E0FEC84}"/>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889DEF2D-1EEC-4A59-B75E-3CE08C123303}"/>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3D3C906B-0434-41B3-B668-4D5A2551938E}"/>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08159CE1-726B-4E8D-8BAF-E5E9BF54D530}"/>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1E6C62D0-C4CC-4AEA-96B3-7A6FC14A7F19}"/>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4DF6F7FD-EAAB-45AB-9C84-9F43894AF0F8}"/>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19102184-17D2-48A1-B1D9-1B83D79B355E}"/>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6458B872-EC59-4641-9CDE-8372F5B24566}"/>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506B4627-613D-4EE4-9A2F-086F7DE5FD1E}"/>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DD96A475-4ED4-4F64-A5A6-679B72172094}"/>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03470965-480E-4038-A7C7-01D51C8A32DF}"/>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8B75DA5D-A445-4B6B-9A2D-4442BC3E89CC}"/>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FB70EFC5-8A83-42CD-B799-7DD87501F596}"/>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7033B333-EBE0-47C2-8929-450B659C2178}"/>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B63E3CD9-DFFE-4A4A-986A-D511C0819927}"/>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D87A58FF-4761-4368-8EC6-27FA70B7662A}"/>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D3E890DC-A327-4891-86CF-2509BB5222B3}"/>
            </a:ext>
          </a:extLst>
        </xdr:cNvPr>
        <xdr:cNvCxnSpPr/>
      </xdr:nvCxnSpPr>
      <xdr:spPr>
        <a:xfrm flipV="1">
          <a:off x="14703424" y="576453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E770AA65-DE69-4C20-A33B-F2DF1F5AC58A}"/>
            </a:ext>
          </a:extLst>
        </xdr:cNvPr>
        <xdr:cNvSpPr txBox="1"/>
      </xdr:nvSpPr>
      <xdr:spPr>
        <a:xfrm>
          <a:off x="147421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0916FD71-8C37-419F-B737-D689651E0ADC}"/>
            </a:ext>
          </a:extLst>
        </xdr:cNvPr>
        <xdr:cNvCxnSpPr/>
      </xdr:nvCxnSpPr>
      <xdr:spPr>
        <a:xfrm>
          <a:off x="1461135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B935D38B-07E3-4D23-B688-D1693405CCA6}"/>
            </a:ext>
          </a:extLst>
        </xdr:cNvPr>
        <xdr:cNvSpPr txBox="1"/>
      </xdr:nvSpPr>
      <xdr:spPr>
        <a:xfrm>
          <a:off x="1474216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9B07E12B-BFD6-4D11-BBD1-ABE710C1E9D3}"/>
            </a:ext>
          </a:extLst>
        </xdr:cNvPr>
        <xdr:cNvCxnSpPr/>
      </xdr:nvCxnSpPr>
      <xdr:spPr>
        <a:xfrm>
          <a:off x="14611350" y="576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D0A2B98F-5049-491F-AE5E-34EE2C49897A}"/>
            </a:ext>
          </a:extLst>
        </xdr:cNvPr>
        <xdr:cNvSpPr txBox="1"/>
      </xdr:nvSpPr>
      <xdr:spPr>
        <a:xfrm>
          <a:off x="1474216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0FEB0E3A-DC54-4754-9AB9-B574AE1459CD}"/>
            </a:ext>
          </a:extLst>
        </xdr:cNvPr>
        <xdr:cNvSpPr/>
      </xdr:nvSpPr>
      <xdr:spPr>
        <a:xfrm>
          <a:off x="14649450" y="63023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ADAC964D-1626-418C-AFB9-BE2D4F627451}"/>
            </a:ext>
          </a:extLst>
        </xdr:cNvPr>
        <xdr:cNvSpPr/>
      </xdr:nvSpPr>
      <xdr:spPr>
        <a:xfrm>
          <a:off x="13887450" y="6275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AD731FB6-4E4A-47C2-81B8-DDDF0DCC193C}"/>
            </a:ext>
          </a:extLst>
        </xdr:cNvPr>
        <xdr:cNvSpPr/>
      </xdr:nvSpPr>
      <xdr:spPr>
        <a:xfrm>
          <a:off x="13089890" y="62699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E110A6AC-CC27-4726-A06F-E1036FC429D8}"/>
            </a:ext>
          </a:extLst>
        </xdr:cNvPr>
        <xdr:cNvSpPr/>
      </xdr:nvSpPr>
      <xdr:spPr>
        <a:xfrm>
          <a:off x="12303760" y="6327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76F99F49-BD7F-480C-8AD7-3AD0A7FFB08A}"/>
            </a:ext>
          </a:extLst>
        </xdr:cNvPr>
        <xdr:cNvSpPr/>
      </xdr:nvSpPr>
      <xdr:spPr>
        <a:xfrm>
          <a:off x="11487150" y="634428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CF9DB01-EDDE-4299-A8D6-7D9E900D3FE1}"/>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212202F-A7A0-4FD2-9A97-DC7D6E0B0AC8}"/>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41841D8-8E9F-4EEF-B311-CC906196F252}"/>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E0E3F38-B512-4C6C-82BF-832DBD03B97A}"/>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6F13804-774D-42F5-BFE1-D0EA1390F436}"/>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128270</xdr:rowOff>
    </xdr:from>
    <xdr:to>
      <xdr:col>85</xdr:col>
      <xdr:colOff>177800</xdr:colOff>
      <xdr:row>35</xdr:row>
      <xdr:rowOff>58420</xdr:rowOff>
    </xdr:to>
    <xdr:sp macro="" textlink="">
      <xdr:nvSpPr>
        <xdr:cNvPr id="430" name="楕円 429">
          <a:extLst>
            <a:ext uri="{FF2B5EF4-FFF2-40B4-BE49-F238E27FC236}">
              <a16:creationId xmlns:a16="http://schemas.microsoft.com/office/drawing/2014/main" id="{B600781A-F1CD-4E75-A35D-1E497ECA61AD}"/>
            </a:ext>
          </a:extLst>
        </xdr:cNvPr>
        <xdr:cNvSpPr/>
      </xdr:nvSpPr>
      <xdr:spPr>
        <a:xfrm>
          <a:off x="14649450" y="59613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151147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C366CDEA-C48C-4161-85A7-2C8D1483D1E9}"/>
            </a:ext>
          </a:extLst>
        </xdr:cNvPr>
        <xdr:cNvSpPr txBox="1"/>
      </xdr:nvSpPr>
      <xdr:spPr>
        <a:xfrm>
          <a:off x="14742160"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73025</xdr:rowOff>
    </xdr:from>
    <xdr:to>
      <xdr:col>81</xdr:col>
      <xdr:colOff>101600</xdr:colOff>
      <xdr:row>35</xdr:row>
      <xdr:rowOff>3175</xdr:rowOff>
    </xdr:to>
    <xdr:sp macro="" textlink="">
      <xdr:nvSpPr>
        <xdr:cNvPr id="432" name="楕円 431">
          <a:extLst>
            <a:ext uri="{FF2B5EF4-FFF2-40B4-BE49-F238E27FC236}">
              <a16:creationId xmlns:a16="http://schemas.microsoft.com/office/drawing/2014/main" id="{0D25B716-D17D-46C7-A570-8EFF8722E1A0}"/>
            </a:ext>
          </a:extLst>
        </xdr:cNvPr>
        <xdr:cNvSpPr/>
      </xdr:nvSpPr>
      <xdr:spPr>
        <a:xfrm>
          <a:off x="13887450" y="59023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123825</xdr:rowOff>
    </xdr:from>
    <xdr:to>
      <xdr:col>85</xdr:col>
      <xdr:colOff>127000</xdr:colOff>
      <xdr:row>35</xdr:row>
      <xdr:rowOff>7620</xdr:rowOff>
    </xdr:to>
    <xdr:cxnSp macro="">
      <xdr:nvCxnSpPr>
        <xdr:cNvPr id="433" name="直線コネクタ 432">
          <a:extLst>
            <a:ext uri="{FF2B5EF4-FFF2-40B4-BE49-F238E27FC236}">
              <a16:creationId xmlns:a16="http://schemas.microsoft.com/office/drawing/2014/main" id="{CAFEFE31-C177-45A1-976F-EF215AF78275}"/>
            </a:ext>
          </a:extLst>
        </xdr:cNvPr>
        <xdr:cNvCxnSpPr/>
      </xdr:nvCxnSpPr>
      <xdr:spPr>
        <a:xfrm>
          <a:off x="13942060" y="5955030"/>
          <a:ext cx="762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153035</xdr:rowOff>
    </xdr:from>
    <xdr:to>
      <xdr:col>76</xdr:col>
      <xdr:colOff>165100</xdr:colOff>
      <xdr:row>39</xdr:row>
      <xdr:rowOff>83185</xdr:rowOff>
    </xdr:to>
    <xdr:sp macro="" textlink="">
      <xdr:nvSpPr>
        <xdr:cNvPr id="434" name="楕円 433">
          <a:extLst>
            <a:ext uri="{FF2B5EF4-FFF2-40B4-BE49-F238E27FC236}">
              <a16:creationId xmlns:a16="http://schemas.microsoft.com/office/drawing/2014/main" id="{0284300F-6C45-439F-8DD8-40F36CA94841}"/>
            </a:ext>
          </a:extLst>
        </xdr:cNvPr>
        <xdr:cNvSpPr/>
      </xdr:nvSpPr>
      <xdr:spPr>
        <a:xfrm>
          <a:off x="13089890" y="66681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123825</xdr:rowOff>
    </xdr:from>
    <xdr:to>
      <xdr:col>81</xdr:col>
      <xdr:colOff>50800</xdr:colOff>
      <xdr:row>39</xdr:row>
      <xdr:rowOff>32385</xdr:rowOff>
    </xdr:to>
    <xdr:cxnSp macro="">
      <xdr:nvCxnSpPr>
        <xdr:cNvPr id="435" name="直線コネクタ 434">
          <a:extLst>
            <a:ext uri="{FF2B5EF4-FFF2-40B4-BE49-F238E27FC236}">
              <a16:creationId xmlns:a16="http://schemas.microsoft.com/office/drawing/2014/main" id="{2A39EA56-46DC-454F-8205-A2B794AAF884}"/>
            </a:ext>
          </a:extLst>
        </xdr:cNvPr>
        <xdr:cNvCxnSpPr/>
      </xdr:nvCxnSpPr>
      <xdr:spPr>
        <a:xfrm flipV="1">
          <a:off x="13144500" y="5955030"/>
          <a:ext cx="79756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78740</xdr:rowOff>
    </xdr:from>
    <xdr:to>
      <xdr:col>72</xdr:col>
      <xdr:colOff>38100</xdr:colOff>
      <xdr:row>40</xdr:row>
      <xdr:rowOff>8890</xdr:rowOff>
    </xdr:to>
    <xdr:sp macro="" textlink="">
      <xdr:nvSpPr>
        <xdr:cNvPr id="436" name="楕円 435">
          <a:extLst>
            <a:ext uri="{FF2B5EF4-FFF2-40B4-BE49-F238E27FC236}">
              <a16:creationId xmlns:a16="http://schemas.microsoft.com/office/drawing/2014/main" id="{953F9A74-6116-475F-B123-742CFC58592C}"/>
            </a:ext>
          </a:extLst>
        </xdr:cNvPr>
        <xdr:cNvSpPr/>
      </xdr:nvSpPr>
      <xdr:spPr>
        <a:xfrm>
          <a:off x="12303760" y="67652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32385</xdr:rowOff>
    </xdr:from>
    <xdr:to>
      <xdr:col>76</xdr:col>
      <xdr:colOff>114300</xdr:colOff>
      <xdr:row>39</xdr:row>
      <xdr:rowOff>129540</xdr:rowOff>
    </xdr:to>
    <xdr:cxnSp macro="">
      <xdr:nvCxnSpPr>
        <xdr:cNvPr id="437" name="直線コネクタ 436">
          <a:extLst>
            <a:ext uri="{FF2B5EF4-FFF2-40B4-BE49-F238E27FC236}">
              <a16:creationId xmlns:a16="http://schemas.microsoft.com/office/drawing/2014/main" id="{C01ECA96-BA11-4AC0-8135-5D7AEFCE7E8A}"/>
            </a:ext>
          </a:extLst>
        </xdr:cNvPr>
        <xdr:cNvCxnSpPr/>
      </xdr:nvCxnSpPr>
      <xdr:spPr>
        <a:xfrm flipV="1">
          <a:off x="12346940" y="6717030"/>
          <a:ext cx="79756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42545</xdr:rowOff>
    </xdr:from>
    <xdr:to>
      <xdr:col>67</xdr:col>
      <xdr:colOff>101600</xdr:colOff>
      <xdr:row>39</xdr:row>
      <xdr:rowOff>144145</xdr:rowOff>
    </xdr:to>
    <xdr:sp macro="" textlink="">
      <xdr:nvSpPr>
        <xdr:cNvPr id="438" name="楕円 437">
          <a:extLst>
            <a:ext uri="{FF2B5EF4-FFF2-40B4-BE49-F238E27FC236}">
              <a16:creationId xmlns:a16="http://schemas.microsoft.com/office/drawing/2014/main" id="{8A0E0ED2-1349-46A4-AA1A-BA92B75A0ECA}"/>
            </a:ext>
          </a:extLst>
        </xdr:cNvPr>
        <xdr:cNvSpPr/>
      </xdr:nvSpPr>
      <xdr:spPr>
        <a:xfrm>
          <a:off x="11487150" y="67310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93345</xdr:rowOff>
    </xdr:from>
    <xdr:to>
      <xdr:col>71</xdr:col>
      <xdr:colOff>177800</xdr:colOff>
      <xdr:row>39</xdr:row>
      <xdr:rowOff>129540</xdr:rowOff>
    </xdr:to>
    <xdr:cxnSp macro="">
      <xdr:nvCxnSpPr>
        <xdr:cNvPr id="439" name="直線コネクタ 438">
          <a:extLst>
            <a:ext uri="{FF2B5EF4-FFF2-40B4-BE49-F238E27FC236}">
              <a16:creationId xmlns:a16="http://schemas.microsoft.com/office/drawing/2014/main" id="{3BB02AE4-116A-46CC-9EE5-990E893D0575}"/>
            </a:ext>
          </a:extLst>
        </xdr:cNvPr>
        <xdr:cNvCxnSpPr/>
      </xdr:nvCxnSpPr>
      <xdr:spPr>
        <a:xfrm>
          <a:off x="11541760" y="6783705"/>
          <a:ext cx="80518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CCE6604B-E544-43AD-A56E-0C77252F6A06}"/>
            </a:ext>
          </a:extLst>
        </xdr:cNvPr>
        <xdr:cNvSpPr txBox="1"/>
      </xdr:nvSpPr>
      <xdr:spPr>
        <a:xfrm>
          <a:off x="1373823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31DF9D0C-893C-48A8-B019-C62B56EF0849}"/>
            </a:ext>
          </a:extLst>
        </xdr:cNvPr>
        <xdr:cNvSpPr txBox="1"/>
      </xdr:nvSpPr>
      <xdr:spPr>
        <a:xfrm>
          <a:off x="1295718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BE1F1180-15FF-49B1-8FDC-CAC3F3BED084}"/>
            </a:ext>
          </a:extLst>
        </xdr:cNvPr>
        <xdr:cNvSpPr txBox="1"/>
      </xdr:nvSpPr>
      <xdr:spPr>
        <a:xfrm>
          <a:off x="1217105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B9D16383-967D-4970-A2B9-BC4E3ABAD6FB}"/>
            </a:ext>
          </a:extLst>
        </xdr:cNvPr>
        <xdr:cNvSpPr txBox="1"/>
      </xdr:nvSpPr>
      <xdr:spPr>
        <a:xfrm>
          <a:off x="113544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19702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E2AD3B93-4B0E-4C16-96A6-5E6D82B08BD3}"/>
            </a:ext>
          </a:extLst>
        </xdr:cNvPr>
        <xdr:cNvSpPr txBox="1"/>
      </xdr:nvSpPr>
      <xdr:spPr>
        <a:xfrm>
          <a:off x="1373823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74312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E47F5632-C250-4388-8056-A622932C3CBD}"/>
            </a:ext>
          </a:extLst>
        </xdr:cNvPr>
        <xdr:cNvSpPr txBox="1"/>
      </xdr:nvSpPr>
      <xdr:spPr>
        <a:xfrm>
          <a:off x="1295718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A3BB6969-8463-41BC-AEFB-19F10189AE46}"/>
            </a:ext>
          </a:extLst>
        </xdr:cNvPr>
        <xdr:cNvSpPr txBox="1"/>
      </xdr:nvSpPr>
      <xdr:spPr>
        <a:xfrm>
          <a:off x="1217105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135272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C4BDEEEF-83AB-4D27-9B7C-E187A6EBDEFD}"/>
            </a:ext>
          </a:extLst>
        </xdr:cNvPr>
        <xdr:cNvSpPr txBox="1"/>
      </xdr:nvSpPr>
      <xdr:spPr>
        <a:xfrm>
          <a:off x="113544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8C169E52-14D4-4E5C-9566-81CEC914B1D4}"/>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08B6E66-AEBB-4132-A05C-A8AD85CF4836}"/>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DCC5D641-30B5-4168-9D68-3DCD964BEDFA}"/>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F0D5105C-FB74-411E-8B18-6D9616C33279}"/>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3AD766-7BAF-4922-B28D-EA6607C03D53}"/>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368E00C3-B8D5-49EF-9A6E-4E6C889C8AFB}"/>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87244CEA-03DE-4E36-AE07-C24C0416B24B}"/>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16CEC00E-6784-4629-A03E-D2C191AA2B71}"/>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B05B0AD-7F2B-469F-9109-F990D1A08B5A}"/>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2B446EB1-8F52-48F3-B5A9-CA5BDAEBF25B}"/>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D10DA080-5D7E-4CE8-A6C7-57EFCD2F0D45}"/>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541688D5-91A7-430A-AF0E-E177CB3A02B5}"/>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5BEE16CB-7764-4BDD-9878-0901F628C9F5}"/>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6847C0DB-60C7-4A0B-B82A-FEACB5A55D42}"/>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79911A4-141F-4D9F-8F03-BF55832FC6A2}"/>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FAA6763A-0088-4FA8-81DA-0692B1EA7386}"/>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90EBB1DB-226D-4B28-85A4-C25ED147A1E4}"/>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04787FA5-54B3-42CC-B996-E64EE7F9034A}"/>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FE627377-EB99-4873-837D-A7FB4EA66EF1}"/>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19E2E959-5F9D-466B-BDBA-F83CF1DD0973}"/>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6FFB9A00-B9E3-40D0-A6D1-DEF9BADF19AA}"/>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4D52F807-F306-4F58-BF04-A86011AD14C3}"/>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8B7752F2-2865-471B-856D-F3A9516FD6C8}"/>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C437247C-0384-4995-92EE-0EF284583294}"/>
            </a:ext>
          </a:extLst>
        </xdr:cNvPr>
        <xdr:cNvCxnSpPr/>
      </xdr:nvCxnSpPr>
      <xdr:spPr>
        <a:xfrm flipV="1">
          <a:off x="19947254" y="5924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2DCF1ECF-F853-41BB-B2A1-7D2DDA6C5D69}"/>
            </a:ext>
          </a:extLst>
        </xdr:cNvPr>
        <xdr:cNvSpPr txBox="1"/>
      </xdr:nvSpPr>
      <xdr:spPr>
        <a:xfrm>
          <a:off x="19985990" y="72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4573CF5B-5D66-4F12-95D4-D332F8E436FF}"/>
            </a:ext>
          </a:extLst>
        </xdr:cNvPr>
        <xdr:cNvCxnSpPr/>
      </xdr:nvCxnSpPr>
      <xdr:spPr>
        <a:xfrm>
          <a:off x="19885660" y="720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44200DC4-7907-4942-B651-F901F2A3F251}"/>
            </a:ext>
          </a:extLst>
        </xdr:cNvPr>
        <xdr:cNvSpPr txBox="1"/>
      </xdr:nvSpPr>
      <xdr:spPr>
        <a:xfrm>
          <a:off x="19985990" y="570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C3315BDA-DA0A-4158-821E-3C57A1EC62DB}"/>
            </a:ext>
          </a:extLst>
        </xdr:cNvPr>
        <xdr:cNvCxnSpPr/>
      </xdr:nvCxnSpPr>
      <xdr:spPr>
        <a:xfrm>
          <a:off x="19885660" y="5924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AC374ECF-D80A-489F-9FBD-2674544A8037}"/>
            </a:ext>
          </a:extLst>
        </xdr:cNvPr>
        <xdr:cNvSpPr txBox="1"/>
      </xdr:nvSpPr>
      <xdr:spPr>
        <a:xfrm>
          <a:off x="1998599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460191E0-FF91-4995-89DF-C78360F06BFD}"/>
            </a:ext>
          </a:extLst>
        </xdr:cNvPr>
        <xdr:cNvSpPr/>
      </xdr:nvSpPr>
      <xdr:spPr>
        <a:xfrm>
          <a:off x="1990471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8E0FF126-22FF-47DF-98BA-90B4994ED2EC}"/>
            </a:ext>
          </a:extLst>
        </xdr:cNvPr>
        <xdr:cNvSpPr/>
      </xdr:nvSpPr>
      <xdr:spPr>
        <a:xfrm>
          <a:off x="19161760" y="67138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E3AC72C5-97FF-4C9F-8BD8-3F3B82709C91}"/>
            </a:ext>
          </a:extLst>
        </xdr:cNvPr>
        <xdr:cNvSpPr/>
      </xdr:nvSpPr>
      <xdr:spPr>
        <a:xfrm>
          <a:off x="1834515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A5A18ACB-A209-498B-AD88-5B41A7BB87CE}"/>
            </a:ext>
          </a:extLst>
        </xdr:cNvPr>
        <xdr:cNvSpPr/>
      </xdr:nvSpPr>
      <xdr:spPr>
        <a:xfrm>
          <a:off x="17547590" y="67424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AB32730F-5F13-4D06-B9C5-BC6B49016224}"/>
            </a:ext>
          </a:extLst>
        </xdr:cNvPr>
        <xdr:cNvSpPr/>
      </xdr:nvSpPr>
      <xdr:spPr>
        <a:xfrm>
          <a:off x="16761460" y="6732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3677F29-9B76-424C-B37D-F65984E565D7}"/>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C5244FC-4CAC-4490-AFFB-F9622FD43043}"/>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DF76D20-ABE9-42C9-B4DA-1E4D4F31D4C9}"/>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2836083-4A0B-4284-BA9B-B8F10F0CCFC9}"/>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E407DEA-34F5-4EDE-B657-F907991202E3}"/>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487" name="楕円 486">
          <a:extLst>
            <a:ext uri="{FF2B5EF4-FFF2-40B4-BE49-F238E27FC236}">
              <a16:creationId xmlns:a16="http://schemas.microsoft.com/office/drawing/2014/main" id="{FBDBBB62-6ADC-4F6B-AAC3-C57EFC2E4458}"/>
            </a:ext>
          </a:extLst>
        </xdr:cNvPr>
        <xdr:cNvSpPr/>
      </xdr:nvSpPr>
      <xdr:spPr>
        <a:xfrm>
          <a:off x="19904710" y="70472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DA2E067C-3833-410C-BD0E-F820EAF78E01}"/>
            </a:ext>
          </a:extLst>
        </xdr:cNvPr>
        <xdr:cNvSpPr txBox="1"/>
      </xdr:nvSpPr>
      <xdr:spPr>
        <a:xfrm>
          <a:off x="19985990" y="69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6350</xdr:rowOff>
    </xdr:from>
    <xdr:to>
      <xdr:col>112</xdr:col>
      <xdr:colOff>38100</xdr:colOff>
      <xdr:row>41</xdr:row>
      <xdr:rowOff>107950</xdr:rowOff>
    </xdr:to>
    <xdr:sp macro="" textlink="">
      <xdr:nvSpPr>
        <xdr:cNvPr id="489" name="楕円 488">
          <a:extLst>
            <a:ext uri="{FF2B5EF4-FFF2-40B4-BE49-F238E27FC236}">
              <a16:creationId xmlns:a16="http://schemas.microsoft.com/office/drawing/2014/main" id="{54C00AF6-6780-4ACB-9895-3B5B61036001}"/>
            </a:ext>
          </a:extLst>
        </xdr:cNvPr>
        <xdr:cNvSpPr/>
      </xdr:nvSpPr>
      <xdr:spPr>
        <a:xfrm>
          <a:off x="19161760" y="703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57150</xdr:rowOff>
    </xdr:from>
    <xdr:to>
      <xdr:col>116</xdr:col>
      <xdr:colOff>63500</xdr:colOff>
      <xdr:row>41</xdr:row>
      <xdr:rowOff>64770</xdr:rowOff>
    </xdr:to>
    <xdr:cxnSp macro="">
      <xdr:nvCxnSpPr>
        <xdr:cNvPr id="490" name="直線コネクタ 489">
          <a:extLst>
            <a:ext uri="{FF2B5EF4-FFF2-40B4-BE49-F238E27FC236}">
              <a16:creationId xmlns:a16="http://schemas.microsoft.com/office/drawing/2014/main" id="{24449E2E-54B4-4A54-9848-738CA2B0A63C}"/>
            </a:ext>
          </a:extLst>
        </xdr:cNvPr>
        <xdr:cNvCxnSpPr/>
      </xdr:nvCxnSpPr>
      <xdr:spPr>
        <a:xfrm>
          <a:off x="19204940" y="708279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491" name="楕円 490">
          <a:extLst>
            <a:ext uri="{FF2B5EF4-FFF2-40B4-BE49-F238E27FC236}">
              <a16:creationId xmlns:a16="http://schemas.microsoft.com/office/drawing/2014/main" id="{10D02726-6FEA-4741-9120-AFAC068D177A}"/>
            </a:ext>
          </a:extLst>
        </xdr:cNvPr>
        <xdr:cNvSpPr/>
      </xdr:nvSpPr>
      <xdr:spPr>
        <a:xfrm>
          <a:off x="18345150" y="70472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57150</xdr:rowOff>
    </xdr:from>
    <xdr:to>
      <xdr:col>111</xdr:col>
      <xdr:colOff>177800</xdr:colOff>
      <xdr:row>41</xdr:row>
      <xdr:rowOff>64770</xdr:rowOff>
    </xdr:to>
    <xdr:cxnSp macro="">
      <xdr:nvCxnSpPr>
        <xdr:cNvPr id="492" name="直線コネクタ 491">
          <a:extLst>
            <a:ext uri="{FF2B5EF4-FFF2-40B4-BE49-F238E27FC236}">
              <a16:creationId xmlns:a16="http://schemas.microsoft.com/office/drawing/2014/main" id="{9D9A0B09-BE43-45FE-93BB-E7EA6E9D5105}"/>
            </a:ext>
          </a:extLst>
        </xdr:cNvPr>
        <xdr:cNvCxnSpPr/>
      </xdr:nvCxnSpPr>
      <xdr:spPr>
        <a:xfrm flipV="1">
          <a:off x="18399760" y="7082790"/>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493" name="楕円 492">
          <a:extLst>
            <a:ext uri="{FF2B5EF4-FFF2-40B4-BE49-F238E27FC236}">
              <a16:creationId xmlns:a16="http://schemas.microsoft.com/office/drawing/2014/main" id="{07084962-BF8A-4BEF-B495-933CF5E803C2}"/>
            </a:ext>
          </a:extLst>
        </xdr:cNvPr>
        <xdr:cNvSpPr/>
      </xdr:nvSpPr>
      <xdr:spPr>
        <a:xfrm>
          <a:off x="17547590" y="70472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64770</xdr:rowOff>
    </xdr:to>
    <xdr:cxnSp macro="">
      <xdr:nvCxnSpPr>
        <xdr:cNvPr id="494" name="直線コネクタ 493">
          <a:extLst>
            <a:ext uri="{FF2B5EF4-FFF2-40B4-BE49-F238E27FC236}">
              <a16:creationId xmlns:a16="http://schemas.microsoft.com/office/drawing/2014/main" id="{4490B6B8-445E-4ED1-801B-FD92E99E9F70}"/>
            </a:ext>
          </a:extLst>
        </xdr:cNvPr>
        <xdr:cNvCxnSpPr/>
      </xdr:nvCxnSpPr>
      <xdr:spPr>
        <a:xfrm>
          <a:off x="17602200" y="709231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495" name="楕円 494">
          <a:extLst>
            <a:ext uri="{FF2B5EF4-FFF2-40B4-BE49-F238E27FC236}">
              <a16:creationId xmlns:a16="http://schemas.microsoft.com/office/drawing/2014/main" id="{BA03101E-3E35-4E71-876A-A5561EEFF81C}"/>
            </a:ext>
          </a:extLst>
        </xdr:cNvPr>
        <xdr:cNvSpPr/>
      </xdr:nvSpPr>
      <xdr:spPr>
        <a:xfrm>
          <a:off x="16761460" y="7047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64770</xdr:rowOff>
    </xdr:to>
    <xdr:cxnSp macro="">
      <xdr:nvCxnSpPr>
        <xdr:cNvPr id="496" name="直線コネクタ 495">
          <a:extLst>
            <a:ext uri="{FF2B5EF4-FFF2-40B4-BE49-F238E27FC236}">
              <a16:creationId xmlns:a16="http://schemas.microsoft.com/office/drawing/2014/main" id="{F8DDB8B2-E57D-45A6-B850-C7AA9AECD918}"/>
            </a:ext>
          </a:extLst>
        </xdr:cNvPr>
        <xdr:cNvCxnSpPr/>
      </xdr:nvCxnSpPr>
      <xdr:spPr>
        <a:xfrm>
          <a:off x="16804640" y="709231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CB45748A-CB52-48BD-9173-E580DAC580B4}"/>
            </a:ext>
          </a:extLst>
        </xdr:cNvPr>
        <xdr:cNvSpPr txBox="1"/>
      </xdr:nvSpPr>
      <xdr:spPr>
        <a:xfrm>
          <a:off x="18982132"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2AAB33A6-D9C1-4DCF-BB88-AF1457FEC713}"/>
            </a:ext>
          </a:extLst>
        </xdr:cNvPr>
        <xdr:cNvSpPr txBox="1"/>
      </xdr:nvSpPr>
      <xdr:spPr>
        <a:xfrm>
          <a:off x="18182032"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F45ECCB5-BC39-4135-900A-02BE912EE7F8}"/>
            </a:ext>
          </a:extLst>
        </xdr:cNvPr>
        <xdr:cNvSpPr txBox="1"/>
      </xdr:nvSpPr>
      <xdr:spPr>
        <a:xfrm>
          <a:off x="17384472"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4C160DA-7503-4D09-90E4-68114BE2FABF}"/>
            </a:ext>
          </a:extLst>
        </xdr:cNvPr>
        <xdr:cNvSpPr txBox="1"/>
      </xdr:nvSpPr>
      <xdr:spPr>
        <a:xfrm>
          <a:off x="1658881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99077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DBB5DFCF-9099-4857-8345-3E87CF67685D}"/>
            </a:ext>
          </a:extLst>
        </xdr:cNvPr>
        <xdr:cNvSpPr txBox="1"/>
      </xdr:nvSpPr>
      <xdr:spPr>
        <a:xfrm>
          <a:off x="18982132"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99E3B10B-C1AB-4D7C-BAC5-86D0F0D19381}"/>
            </a:ext>
          </a:extLst>
        </xdr:cNvPr>
        <xdr:cNvSpPr txBox="1"/>
      </xdr:nvSpPr>
      <xdr:spPr>
        <a:xfrm>
          <a:off x="18182032"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CADB56AD-C943-429B-818C-31D945E11A6D}"/>
            </a:ext>
          </a:extLst>
        </xdr:cNvPr>
        <xdr:cNvSpPr txBox="1"/>
      </xdr:nvSpPr>
      <xdr:spPr>
        <a:xfrm>
          <a:off x="17384472"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C845427D-7697-420A-869F-6C08746FB1E4}"/>
            </a:ext>
          </a:extLst>
        </xdr:cNvPr>
        <xdr:cNvSpPr txBox="1"/>
      </xdr:nvSpPr>
      <xdr:spPr>
        <a:xfrm>
          <a:off x="16588817"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5C483B19-9E2D-4FEF-808E-AE17A9F83B75}"/>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872DFBA-5E42-4A6A-8B85-A6491F9A28A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18D3FAC2-54E9-4094-8FB1-23267A28B832}"/>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ED434413-A2B6-449B-B39A-04C62FBA1EE4}"/>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84B74C6C-FD3D-4A70-888D-DA4F70594421}"/>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65A76FC5-D6B6-47DB-866A-9F4BE349C6B4}"/>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FCB094D7-B196-463D-B017-946B9F38D12C}"/>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6A5F1451-DDA8-4A2D-9769-5B38C15FD266}"/>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318E18FC-D3EA-49D4-8550-31B1B1FD152F}"/>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1A9B1056-9839-4A38-8B7F-3F2DC690D16A}"/>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E0CE4FB8-A787-404D-A802-FBD629F03BD6}"/>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6B6A7C49-5950-41CD-BDF4-B6FB1C11CBC6}"/>
            </a:ext>
          </a:extLst>
        </xdr:cNvPr>
        <xdr:cNvCxnSpPr/>
      </xdr:nvCxnSpPr>
      <xdr:spPr>
        <a:xfrm>
          <a:off x="11203940" y="1114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74D1BF7B-C0EF-4766-9F37-A8A5E4E56761}"/>
            </a:ext>
          </a:extLst>
        </xdr:cNvPr>
        <xdr:cNvSpPr txBox="1"/>
      </xdr:nvSpPr>
      <xdr:spPr>
        <a:xfrm>
          <a:off x="10842791" y="110001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4CC2D57F-57E4-4E96-A531-22D84CE8CDA2}"/>
            </a:ext>
          </a:extLst>
        </xdr:cNvPr>
        <xdr:cNvCxnSpPr/>
      </xdr:nvCxnSpPr>
      <xdr:spPr>
        <a:xfrm>
          <a:off x="1120394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F5D823A8-B410-4C71-90AE-91DDC2B2A60E}"/>
            </a:ext>
          </a:extLst>
        </xdr:cNvPr>
        <xdr:cNvSpPr txBox="1"/>
      </xdr:nvSpPr>
      <xdr:spPr>
        <a:xfrm>
          <a:off x="10842791" y="107181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7A8A98EC-530E-46A5-94AA-8D65CDCC3DBC}"/>
            </a:ext>
          </a:extLst>
        </xdr:cNvPr>
        <xdr:cNvCxnSpPr/>
      </xdr:nvCxnSpPr>
      <xdr:spPr>
        <a:xfrm>
          <a:off x="1120394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339DB861-FECD-4C49-885D-E0179214E27D}"/>
            </a:ext>
          </a:extLst>
        </xdr:cNvPr>
        <xdr:cNvSpPr txBox="1"/>
      </xdr:nvSpPr>
      <xdr:spPr>
        <a:xfrm>
          <a:off x="10842791" y="104286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4FCC584F-EE0F-45E7-89A8-F7161F305072}"/>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B8A3196C-D578-42F1-8BC1-5F28231A846D}"/>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14BA3B0D-86AA-4E33-A052-22D833FEAA24}"/>
            </a:ext>
          </a:extLst>
        </xdr:cNvPr>
        <xdr:cNvCxnSpPr/>
      </xdr:nvCxnSpPr>
      <xdr:spPr>
        <a:xfrm>
          <a:off x="11203940" y="999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7EEDBF5C-11DD-417D-BD0A-558F36FCAABD}"/>
            </a:ext>
          </a:extLst>
        </xdr:cNvPr>
        <xdr:cNvSpPr txBox="1"/>
      </xdr:nvSpPr>
      <xdr:spPr>
        <a:xfrm>
          <a:off x="10842791" y="98609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62918049-87B6-4C08-BB97-DBC4B8ADCCD3}"/>
            </a:ext>
          </a:extLst>
        </xdr:cNvPr>
        <xdr:cNvCxnSpPr/>
      </xdr:nvCxnSpPr>
      <xdr:spPr>
        <a:xfrm>
          <a:off x="1120394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EE00F411-9C46-4452-BEC3-7275E48D8F1D}"/>
            </a:ext>
          </a:extLst>
        </xdr:cNvPr>
        <xdr:cNvSpPr txBox="1"/>
      </xdr:nvSpPr>
      <xdr:spPr>
        <a:xfrm>
          <a:off x="10842791" y="95713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7213BE02-2122-4C03-8393-A7C5C3A4C363}"/>
            </a:ext>
          </a:extLst>
        </xdr:cNvPr>
        <xdr:cNvCxnSpPr/>
      </xdr:nvCxnSpPr>
      <xdr:spPr>
        <a:xfrm>
          <a:off x="11203940" y="942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FB837367-9AF8-4187-A3DD-B11E625BEEAC}"/>
            </a:ext>
          </a:extLst>
        </xdr:cNvPr>
        <xdr:cNvSpPr txBox="1"/>
      </xdr:nvSpPr>
      <xdr:spPr>
        <a:xfrm>
          <a:off x="10842791" y="92856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94EDBE42-5F6C-42DD-B6EB-D37A614DBD43}"/>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31DEE6BA-6312-47F5-8047-751E5ECDEBD1}"/>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3479744A-0872-4182-B61B-E96594AA0907}"/>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EEE22CFC-69F3-4E72-A9EF-F69A9E43FAFF}"/>
            </a:ext>
          </a:extLst>
        </xdr:cNvPr>
        <xdr:cNvCxnSpPr/>
      </xdr:nvCxnSpPr>
      <xdr:spPr>
        <a:xfrm flipV="1">
          <a:off x="14703424" y="961929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61DACBCD-F7CC-4934-8435-B69D6BDBDD00}"/>
            </a:ext>
          </a:extLst>
        </xdr:cNvPr>
        <xdr:cNvSpPr txBox="1"/>
      </xdr:nvSpPr>
      <xdr:spPr>
        <a:xfrm>
          <a:off x="1474216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33074348-1BC0-44BA-84A2-AFC86796A0A4}"/>
            </a:ext>
          </a:extLst>
        </xdr:cNvPr>
        <xdr:cNvCxnSpPr/>
      </xdr:nvCxnSpPr>
      <xdr:spPr>
        <a:xfrm>
          <a:off x="14611350" y="10973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D73D602A-6F5D-458D-AEF0-D92B7788250E}"/>
            </a:ext>
          </a:extLst>
        </xdr:cNvPr>
        <xdr:cNvSpPr txBox="1"/>
      </xdr:nvSpPr>
      <xdr:spPr>
        <a:xfrm>
          <a:off x="14742160" y="939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11CB6B3A-D16B-4046-8259-616027B548F4}"/>
            </a:ext>
          </a:extLst>
        </xdr:cNvPr>
        <xdr:cNvCxnSpPr/>
      </xdr:nvCxnSpPr>
      <xdr:spPr>
        <a:xfrm>
          <a:off x="14611350" y="9619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61466380-2BE2-4834-ADA1-7FBC53F463B8}"/>
            </a:ext>
          </a:extLst>
        </xdr:cNvPr>
        <xdr:cNvSpPr txBox="1"/>
      </xdr:nvSpPr>
      <xdr:spPr>
        <a:xfrm>
          <a:off x="14742160" y="102466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82FF40F0-A9C1-444D-9A42-DD336F0ABB30}"/>
            </a:ext>
          </a:extLst>
        </xdr:cNvPr>
        <xdr:cNvSpPr/>
      </xdr:nvSpPr>
      <xdr:spPr>
        <a:xfrm>
          <a:off x="14649450" y="103990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6672D193-2EC7-4643-B7E8-603E17A3D349}"/>
            </a:ext>
          </a:extLst>
        </xdr:cNvPr>
        <xdr:cNvSpPr/>
      </xdr:nvSpPr>
      <xdr:spPr>
        <a:xfrm>
          <a:off x="13887450" y="1038574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1BF631C7-1C85-44E0-AD5B-4A770EE2EE26}"/>
            </a:ext>
          </a:extLst>
        </xdr:cNvPr>
        <xdr:cNvSpPr/>
      </xdr:nvSpPr>
      <xdr:spPr>
        <a:xfrm>
          <a:off x="13089890" y="1035431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EDF965F6-8731-49DA-8F8C-AE2BE229FF7D}"/>
            </a:ext>
          </a:extLst>
        </xdr:cNvPr>
        <xdr:cNvSpPr/>
      </xdr:nvSpPr>
      <xdr:spPr>
        <a:xfrm>
          <a:off x="12303760" y="104181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ECF79CDB-1DC6-4275-A195-22E8E799156B}"/>
            </a:ext>
          </a:extLst>
        </xdr:cNvPr>
        <xdr:cNvSpPr/>
      </xdr:nvSpPr>
      <xdr:spPr>
        <a:xfrm>
          <a:off x="11487150" y="1046194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E466E90-F189-46E9-BF24-968CD3643669}"/>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729A8C2-4781-45C7-8D0A-EC0377287BAE}"/>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226AE38-31D0-43B3-9F71-0923AD0F7CB2}"/>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51B5251-216B-428E-B1FC-2D7E6130D5B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C43D550-F0F7-4128-9369-34DDA0DB7516}"/>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29210</xdr:rowOff>
    </xdr:from>
    <xdr:to>
      <xdr:col>85</xdr:col>
      <xdr:colOff>177800</xdr:colOff>
      <xdr:row>63</xdr:row>
      <xdr:rowOff>130810</xdr:rowOff>
    </xdr:to>
    <xdr:sp macro="" textlink="">
      <xdr:nvSpPr>
        <xdr:cNvPr id="549" name="楕円 548">
          <a:extLst>
            <a:ext uri="{FF2B5EF4-FFF2-40B4-BE49-F238E27FC236}">
              <a16:creationId xmlns:a16="http://schemas.microsoft.com/office/drawing/2014/main" id="{A9180F03-10C2-4EEA-87A4-91CC0EF09174}"/>
            </a:ext>
          </a:extLst>
        </xdr:cNvPr>
        <xdr:cNvSpPr/>
      </xdr:nvSpPr>
      <xdr:spPr>
        <a:xfrm>
          <a:off x="14649450" y="108286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115587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CE588809-279F-4B84-94B6-A6CBC8D3EF04}"/>
            </a:ext>
          </a:extLst>
        </xdr:cNvPr>
        <xdr:cNvSpPr txBox="1"/>
      </xdr:nvSpPr>
      <xdr:spPr>
        <a:xfrm>
          <a:off x="14742160" y="1074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157797</xdr:rowOff>
    </xdr:from>
    <xdr:to>
      <xdr:col>81</xdr:col>
      <xdr:colOff>101600</xdr:colOff>
      <xdr:row>63</xdr:row>
      <xdr:rowOff>87947</xdr:rowOff>
    </xdr:to>
    <xdr:sp macro="" textlink="">
      <xdr:nvSpPr>
        <xdr:cNvPr id="551" name="楕円 550">
          <a:extLst>
            <a:ext uri="{FF2B5EF4-FFF2-40B4-BE49-F238E27FC236}">
              <a16:creationId xmlns:a16="http://schemas.microsoft.com/office/drawing/2014/main" id="{DFF6E250-0EA0-4F51-8DBE-B0307EF639CE}"/>
            </a:ext>
          </a:extLst>
        </xdr:cNvPr>
        <xdr:cNvSpPr/>
      </xdr:nvSpPr>
      <xdr:spPr>
        <a:xfrm>
          <a:off x="13887450" y="1078960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37147</xdr:rowOff>
    </xdr:from>
    <xdr:to>
      <xdr:col>85</xdr:col>
      <xdr:colOff>127000</xdr:colOff>
      <xdr:row>63</xdr:row>
      <xdr:rowOff>80010</xdr:rowOff>
    </xdr:to>
    <xdr:cxnSp macro="">
      <xdr:nvCxnSpPr>
        <xdr:cNvPr id="552" name="直線コネクタ 551">
          <a:extLst>
            <a:ext uri="{FF2B5EF4-FFF2-40B4-BE49-F238E27FC236}">
              <a16:creationId xmlns:a16="http://schemas.microsoft.com/office/drawing/2014/main" id="{9CBA0A60-C1A8-4190-AB4F-83D33823D334}"/>
            </a:ext>
          </a:extLst>
        </xdr:cNvPr>
        <xdr:cNvCxnSpPr/>
      </xdr:nvCxnSpPr>
      <xdr:spPr>
        <a:xfrm>
          <a:off x="13942060" y="10838497"/>
          <a:ext cx="762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114935</xdr:rowOff>
    </xdr:from>
    <xdr:to>
      <xdr:col>76</xdr:col>
      <xdr:colOff>165100</xdr:colOff>
      <xdr:row>63</xdr:row>
      <xdr:rowOff>45085</xdr:rowOff>
    </xdr:to>
    <xdr:sp macro="" textlink="">
      <xdr:nvSpPr>
        <xdr:cNvPr id="553" name="楕円 552">
          <a:extLst>
            <a:ext uri="{FF2B5EF4-FFF2-40B4-BE49-F238E27FC236}">
              <a16:creationId xmlns:a16="http://schemas.microsoft.com/office/drawing/2014/main" id="{145A412E-AB05-49C4-952D-62A48BD9AEBC}"/>
            </a:ext>
          </a:extLst>
        </xdr:cNvPr>
        <xdr:cNvSpPr/>
      </xdr:nvSpPr>
      <xdr:spPr>
        <a:xfrm>
          <a:off x="13089890" y="107448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165735</xdr:rowOff>
    </xdr:from>
    <xdr:to>
      <xdr:col>81</xdr:col>
      <xdr:colOff>50800</xdr:colOff>
      <xdr:row>63</xdr:row>
      <xdr:rowOff>37147</xdr:rowOff>
    </xdr:to>
    <xdr:cxnSp macro="">
      <xdr:nvCxnSpPr>
        <xdr:cNvPr id="554" name="直線コネクタ 553">
          <a:extLst>
            <a:ext uri="{FF2B5EF4-FFF2-40B4-BE49-F238E27FC236}">
              <a16:creationId xmlns:a16="http://schemas.microsoft.com/office/drawing/2014/main" id="{C036072F-30B8-4C1D-8EC9-3112D6FC6A76}"/>
            </a:ext>
          </a:extLst>
        </xdr:cNvPr>
        <xdr:cNvCxnSpPr/>
      </xdr:nvCxnSpPr>
      <xdr:spPr>
        <a:xfrm>
          <a:off x="13144500" y="10799445"/>
          <a:ext cx="79756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66357</xdr:rowOff>
    </xdr:from>
    <xdr:to>
      <xdr:col>72</xdr:col>
      <xdr:colOff>38100</xdr:colOff>
      <xdr:row>62</xdr:row>
      <xdr:rowOff>167957</xdr:rowOff>
    </xdr:to>
    <xdr:sp macro="" textlink="">
      <xdr:nvSpPr>
        <xdr:cNvPr id="555" name="楕円 554">
          <a:extLst>
            <a:ext uri="{FF2B5EF4-FFF2-40B4-BE49-F238E27FC236}">
              <a16:creationId xmlns:a16="http://schemas.microsoft.com/office/drawing/2014/main" id="{A4169463-BDE9-443E-B9B2-C5AE88D0BCB9}"/>
            </a:ext>
          </a:extLst>
        </xdr:cNvPr>
        <xdr:cNvSpPr/>
      </xdr:nvSpPr>
      <xdr:spPr>
        <a:xfrm>
          <a:off x="12303760" y="1069435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117157</xdr:rowOff>
    </xdr:from>
    <xdr:to>
      <xdr:col>76</xdr:col>
      <xdr:colOff>114300</xdr:colOff>
      <xdr:row>62</xdr:row>
      <xdr:rowOff>165735</xdr:rowOff>
    </xdr:to>
    <xdr:cxnSp macro="">
      <xdr:nvCxnSpPr>
        <xdr:cNvPr id="556" name="直線コネクタ 555">
          <a:extLst>
            <a:ext uri="{FF2B5EF4-FFF2-40B4-BE49-F238E27FC236}">
              <a16:creationId xmlns:a16="http://schemas.microsoft.com/office/drawing/2014/main" id="{2570B87F-5628-4566-9D86-8625F2E42C48}"/>
            </a:ext>
          </a:extLst>
        </xdr:cNvPr>
        <xdr:cNvCxnSpPr/>
      </xdr:nvCxnSpPr>
      <xdr:spPr>
        <a:xfrm>
          <a:off x="12346940" y="10747057"/>
          <a:ext cx="79756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12065</xdr:rowOff>
    </xdr:from>
    <xdr:to>
      <xdr:col>67</xdr:col>
      <xdr:colOff>101600</xdr:colOff>
      <xdr:row>62</xdr:row>
      <xdr:rowOff>113665</xdr:rowOff>
    </xdr:to>
    <xdr:sp macro="" textlink="">
      <xdr:nvSpPr>
        <xdr:cNvPr id="557" name="楕円 556">
          <a:extLst>
            <a:ext uri="{FF2B5EF4-FFF2-40B4-BE49-F238E27FC236}">
              <a16:creationId xmlns:a16="http://schemas.microsoft.com/office/drawing/2014/main" id="{606338F7-C286-4B97-8770-DC2B9FB89E16}"/>
            </a:ext>
          </a:extLst>
        </xdr:cNvPr>
        <xdr:cNvSpPr/>
      </xdr:nvSpPr>
      <xdr:spPr>
        <a:xfrm>
          <a:off x="11487150" y="106457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62865</xdr:rowOff>
    </xdr:from>
    <xdr:to>
      <xdr:col>71</xdr:col>
      <xdr:colOff>177800</xdr:colOff>
      <xdr:row>62</xdr:row>
      <xdr:rowOff>117157</xdr:rowOff>
    </xdr:to>
    <xdr:cxnSp macro="">
      <xdr:nvCxnSpPr>
        <xdr:cNvPr id="558" name="直線コネクタ 557">
          <a:extLst>
            <a:ext uri="{FF2B5EF4-FFF2-40B4-BE49-F238E27FC236}">
              <a16:creationId xmlns:a16="http://schemas.microsoft.com/office/drawing/2014/main" id="{474F8C84-55F2-40E5-B0C7-B1FB8A2FA19A}"/>
            </a:ext>
          </a:extLst>
        </xdr:cNvPr>
        <xdr:cNvCxnSpPr/>
      </xdr:nvCxnSpPr>
      <xdr:spPr>
        <a:xfrm>
          <a:off x="11541760" y="10688955"/>
          <a:ext cx="80518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id="{3CBA6FDC-4DA0-4048-B836-FD62501BE760}"/>
            </a:ext>
          </a:extLst>
        </xdr:cNvPr>
        <xdr:cNvSpPr txBox="1"/>
      </xdr:nvSpPr>
      <xdr:spPr>
        <a:xfrm>
          <a:off x="1373823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id="{320858B1-1615-4781-B08D-076523339B9A}"/>
            </a:ext>
          </a:extLst>
        </xdr:cNvPr>
        <xdr:cNvSpPr txBox="1"/>
      </xdr:nvSpPr>
      <xdr:spPr>
        <a:xfrm>
          <a:off x="1295718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a:extLst>
            <a:ext uri="{FF2B5EF4-FFF2-40B4-BE49-F238E27FC236}">
              <a16:creationId xmlns:a16="http://schemas.microsoft.com/office/drawing/2014/main" id="{B8220214-7F86-4840-A50D-14F730D4A3F0}"/>
            </a:ext>
          </a:extLst>
        </xdr:cNvPr>
        <xdr:cNvSpPr txBox="1"/>
      </xdr:nvSpPr>
      <xdr:spPr>
        <a:xfrm>
          <a:off x="12171054" y="1019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562" name="n_4aveValue【学校施設】&#10;有形固定資産減価償却率">
          <a:extLst>
            <a:ext uri="{FF2B5EF4-FFF2-40B4-BE49-F238E27FC236}">
              <a16:creationId xmlns:a16="http://schemas.microsoft.com/office/drawing/2014/main" id="{FFAAF8CD-4743-4807-BA90-5CE49774AB47}"/>
            </a:ext>
          </a:extLst>
        </xdr:cNvPr>
        <xdr:cNvSpPr txBox="1"/>
      </xdr:nvSpPr>
      <xdr:spPr>
        <a:xfrm>
          <a:off x="11354444" y="10239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79074</xdr:rowOff>
    </xdr:from>
    <xdr:ext cx="405111" cy="259045"/>
    <xdr:sp macro="" textlink="">
      <xdr:nvSpPr>
        <xdr:cNvPr id="563" name="n_1mainValue【学校施設】&#10;有形固定資産減価償却率">
          <a:extLst>
            <a:ext uri="{FF2B5EF4-FFF2-40B4-BE49-F238E27FC236}">
              <a16:creationId xmlns:a16="http://schemas.microsoft.com/office/drawing/2014/main" id="{A542AF80-393B-405F-9C30-7476D5FA4A82}"/>
            </a:ext>
          </a:extLst>
        </xdr:cNvPr>
        <xdr:cNvSpPr txBox="1"/>
      </xdr:nvSpPr>
      <xdr:spPr>
        <a:xfrm>
          <a:off x="13738234" y="10880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36212</xdr:rowOff>
    </xdr:from>
    <xdr:ext cx="405111" cy="259045"/>
    <xdr:sp macro="" textlink="">
      <xdr:nvSpPr>
        <xdr:cNvPr id="564" name="n_2mainValue【学校施設】&#10;有形固定資産減価償却率">
          <a:extLst>
            <a:ext uri="{FF2B5EF4-FFF2-40B4-BE49-F238E27FC236}">
              <a16:creationId xmlns:a16="http://schemas.microsoft.com/office/drawing/2014/main" id="{DCC42B06-24F6-4EE8-AC63-6B02F5113073}"/>
            </a:ext>
          </a:extLst>
        </xdr:cNvPr>
        <xdr:cNvSpPr txBox="1"/>
      </xdr:nvSpPr>
      <xdr:spPr>
        <a:xfrm>
          <a:off x="1295718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159084</xdr:rowOff>
    </xdr:from>
    <xdr:ext cx="405111" cy="259045"/>
    <xdr:sp macro="" textlink="">
      <xdr:nvSpPr>
        <xdr:cNvPr id="565" name="n_3mainValue【学校施設】&#10;有形固定資産減価償却率">
          <a:extLst>
            <a:ext uri="{FF2B5EF4-FFF2-40B4-BE49-F238E27FC236}">
              <a16:creationId xmlns:a16="http://schemas.microsoft.com/office/drawing/2014/main" id="{D609E92A-E56C-4BDC-A287-F2DF7A681139}"/>
            </a:ext>
          </a:extLst>
        </xdr:cNvPr>
        <xdr:cNvSpPr txBox="1"/>
      </xdr:nvSpPr>
      <xdr:spPr>
        <a:xfrm>
          <a:off x="12171054" y="1079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104792</xdr:rowOff>
    </xdr:from>
    <xdr:ext cx="405111" cy="259045"/>
    <xdr:sp macro="" textlink="">
      <xdr:nvSpPr>
        <xdr:cNvPr id="566" name="n_4mainValue【学校施設】&#10;有形固定資産減価償却率">
          <a:extLst>
            <a:ext uri="{FF2B5EF4-FFF2-40B4-BE49-F238E27FC236}">
              <a16:creationId xmlns:a16="http://schemas.microsoft.com/office/drawing/2014/main" id="{5B810DAA-07FF-4408-BDDE-E0A02B121BFE}"/>
            </a:ext>
          </a:extLst>
        </xdr:cNvPr>
        <xdr:cNvSpPr txBox="1"/>
      </xdr:nvSpPr>
      <xdr:spPr>
        <a:xfrm>
          <a:off x="113544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97C739E8-FD31-43B4-88D2-05D5346EFAA8}"/>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1D72425C-BCF3-4C37-8977-0F4F38C04B24}"/>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95A60B37-D209-413A-A4BE-AF22B88164EF}"/>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06896EC-7418-4325-BB8D-C63AED5BEBED}"/>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3F644D14-29A9-4A78-BDF3-C36C257D88C3}"/>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AA7A6D85-12FE-48CF-BB45-457AA9FBD8E6}"/>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BCCE7C83-C7F1-4D51-94C8-6384DC3ADF07}"/>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5F851CEE-2946-4113-9993-9225BB829128}"/>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D06FC5FD-3043-47C6-A7CC-F6DBD6E2D2F1}"/>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EFB5C81D-BEED-4333-B1AA-89C767AAF75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87DD5E89-99D5-4A27-B0B5-865C9F40F5F5}"/>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4632195C-16FF-4979-8DEB-1A5BDE78A4FB}"/>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6A795903-6389-473D-8888-CF0B4A215BFC}"/>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77928C83-C521-47A3-88F5-D820AB76CC1B}"/>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AE338529-1F23-4447-A0FD-622CEF6C5F48}"/>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33680AA7-0567-41A2-BE95-B1408167C717}"/>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171DD853-EA13-4D02-85CF-EB39AC721151}"/>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62FEDDB0-2B39-4767-9A9D-75FED9F14B37}"/>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AE51ABD8-B96C-441F-A950-7F2695EFA054}"/>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8303080B-F1A0-4B7D-9028-F2C7196983F2}"/>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F09360F5-71F2-4C44-8789-A727F67A31DF}"/>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B0C6AF3D-F6E7-48F0-95EC-18F18B9580F0}"/>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03F36DC-2008-45D3-81DA-BA9C906F271E}"/>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6EDC013C-A185-4C41-BCEC-688C4DB73958}"/>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67901525-3B95-4D63-9EBF-D878771B6D13}"/>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45DF3AE0-8BE1-4CF9-BAF0-0B9A77D231F3}"/>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497FB162-3AA3-4139-B2C7-41D324A84AFF}"/>
            </a:ext>
          </a:extLst>
        </xdr:cNvPr>
        <xdr:cNvCxnSpPr/>
      </xdr:nvCxnSpPr>
      <xdr:spPr>
        <a:xfrm flipV="1">
          <a:off x="19947254" y="9544594"/>
          <a:ext cx="0" cy="148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706A5B1C-3245-4C03-9B86-B53B0ED23056}"/>
            </a:ext>
          </a:extLst>
        </xdr:cNvPr>
        <xdr:cNvSpPr txBox="1"/>
      </xdr:nvSpPr>
      <xdr:spPr>
        <a:xfrm>
          <a:off x="19985990"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531C8FF9-ED02-430A-9AC5-2E27CBEB9CAD}"/>
            </a:ext>
          </a:extLst>
        </xdr:cNvPr>
        <xdr:cNvCxnSpPr/>
      </xdr:nvCxnSpPr>
      <xdr:spPr>
        <a:xfrm>
          <a:off x="198856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BE2289C9-45E2-4847-A6A2-B1EA1B4DB223}"/>
            </a:ext>
          </a:extLst>
        </xdr:cNvPr>
        <xdr:cNvSpPr txBox="1"/>
      </xdr:nvSpPr>
      <xdr:spPr>
        <a:xfrm>
          <a:off x="19985990" y="931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FC3F76D0-29AC-46FD-AE86-A9700290E81C}"/>
            </a:ext>
          </a:extLst>
        </xdr:cNvPr>
        <xdr:cNvCxnSpPr/>
      </xdr:nvCxnSpPr>
      <xdr:spPr>
        <a:xfrm>
          <a:off x="19885660" y="95445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8E538A2B-2C7E-4E15-BA06-946F5CD73D57}"/>
            </a:ext>
          </a:extLst>
        </xdr:cNvPr>
        <xdr:cNvSpPr txBox="1"/>
      </xdr:nvSpPr>
      <xdr:spPr>
        <a:xfrm>
          <a:off x="19985990" y="10127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D0D6C0D8-2840-4090-8EB9-8BCEA686217D}"/>
            </a:ext>
          </a:extLst>
        </xdr:cNvPr>
        <xdr:cNvSpPr/>
      </xdr:nvSpPr>
      <xdr:spPr>
        <a:xfrm>
          <a:off x="19904710" y="10276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795CA9F4-42B4-4EEF-85FC-C1B5E46D8B46}"/>
            </a:ext>
          </a:extLst>
        </xdr:cNvPr>
        <xdr:cNvSpPr/>
      </xdr:nvSpPr>
      <xdr:spPr>
        <a:xfrm>
          <a:off x="19161760" y="1028464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93795003-5734-4458-A796-18ACE2FB9CEE}"/>
            </a:ext>
          </a:extLst>
        </xdr:cNvPr>
        <xdr:cNvSpPr/>
      </xdr:nvSpPr>
      <xdr:spPr>
        <a:xfrm>
          <a:off x="18345150" y="102805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B479DFFE-F6E1-4F52-A874-C2AAA7636416}"/>
            </a:ext>
          </a:extLst>
        </xdr:cNvPr>
        <xdr:cNvSpPr/>
      </xdr:nvSpPr>
      <xdr:spPr>
        <a:xfrm>
          <a:off x="17547590" y="1029688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EBE4EB82-FDB9-40CD-A1CA-2EA17CF4FDF6}"/>
            </a:ext>
          </a:extLst>
        </xdr:cNvPr>
        <xdr:cNvSpPr/>
      </xdr:nvSpPr>
      <xdr:spPr>
        <a:xfrm>
          <a:off x="16761460" y="10323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E69D0BD-93CF-47D3-BF48-58519839A426}"/>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6706C63-118B-43DF-9D7F-E1E3861774EF}"/>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0AEBA1D-A849-4397-96B8-4917E0430687}"/>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52E7968-844F-4881-99D5-5F7940459096}"/>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CD57CED-ABE2-488C-AC38-F320785AC60B}"/>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91259</xdr:rowOff>
    </xdr:from>
    <xdr:to>
      <xdr:col>116</xdr:col>
      <xdr:colOff>114300</xdr:colOff>
      <xdr:row>62</xdr:row>
      <xdr:rowOff>21409</xdr:rowOff>
    </xdr:to>
    <xdr:sp macro="" textlink="">
      <xdr:nvSpPr>
        <xdr:cNvPr id="609" name="楕円 608">
          <a:extLst>
            <a:ext uri="{FF2B5EF4-FFF2-40B4-BE49-F238E27FC236}">
              <a16:creationId xmlns:a16="http://schemas.microsoft.com/office/drawing/2014/main" id="{66193FAB-FF31-4537-A6BC-933F0DB3B0EB}"/>
            </a:ext>
          </a:extLst>
        </xdr:cNvPr>
        <xdr:cNvSpPr/>
      </xdr:nvSpPr>
      <xdr:spPr>
        <a:xfrm>
          <a:off x="19904710" y="1055351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69686</xdr:rowOff>
    </xdr:from>
    <xdr:ext cx="469744" cy="259045"/>
    <xdr:sp macro="" textlink="">
      <xdr:nvSpPr>
        <xdr:cNvPr id="610" name="【学校施設】&#10;一人当たり面積該当値テキスト">
          <a:extLst>
            <a:ext uri="{FF2B5EF4-FFF2-40B4-BE49-F238E27FC236}">
              <a16:creationId xmlns:a16="http://schemas.microsoft.com/office/drawing/2014/main" id="{6EB0EA3B-0151-4C56-BA04-BCDD4406887E}"/>
            </a:ext>
          </a:extLst>
        </xdr:cNvPr>
        <xdr:cNvSpPr txBox="1"/>
      </xdr:nvSpPr>
      <xdr:spPr>
        <a:xfrm>
          <a:off x="19985990" y="1052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89081</xdr:rowOff>
    </xdr:from>
    <xdr:to>
      <xdr:col>112</xdr:col>
      <xdr:colOff>38100</xdr:colOff>
      <xdr:row>62</xdr:row>
      <xdr:rowOff>19231</xdr:rowOff>
    </xdr:to>
    <xdr:sp macro="" textlink="">
      <xdr:nvSpPr>
        <xdr:cNvPr id="611" name="楕円 610">
          <a:extLst>
            <a:ext uri="{FF2B5EF4-FFF2-40B4-BE49-F238E27FC236}">
              <a16:creationId xmlns:a16="http://schemas.microsoft.com/office/drawing/2014/main" id="{3E883665-EEB3-4096-88E4-35B0198D2403}"/>
            </a:ext>
          </a:extLst>
        </xdr:cNvPr>
        <xdr:cNvSpPr/>
      </xdr:nvSpPr>
      <xdr:spPr>
        <a:xfrm>
          <a:off x="19161760" y="1055134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139881</xdr:rowOff>
    </xdr:from>
    <xdr:to>
      <xdr:col>116</xdr:col>
      <xdr:colOff>63500</xdr:colOff>
      <xdr:row>61</xdr:row>
      <xdr:rowOff>142059</xdr:rowOff>
    </xdr:to>
    <xdr:cxnSp macro="">
      <xdr:nvCxnSpPr>
        <xdr:cNvPr id="612" name="直線コネクタ 611">
          <a:extLst>
            <a:ext uri="{FF2B5EF4-FFF2-40B4-BE49-F238E27FC236}">
              <a16:creationId xmlns:a16="http://schemas.microsoft.com/office/drawing/2014/main" id="{7A14ED54-C9A3-45A4-8DE9-19F8AFF24690}"/>
            </a:ext>
          </a:extLst>
        </xdr:cNvPr>
        <xdr:cNvCxnSpPr/>
      </xdr:nvCxnSpPr>
      <xdr:spPr>
        <a:xfrm>
          <a:off x="19204940" y="10594521"/>
          <a:ext cx="74295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92347</xdr:rowOff>
    </xdr:from>
    <xdr:to>
      <xdr:col>107</xdr:col>
      <xdr:colOff>101600</xdr:colOff>
      <xdr:row>62</xdr:row>
      <xdr:rowOff>22497</xdr:rowOff>
    </xdr:to>
    <xdr:sp macro="" textlink="">
      <xdr:nvSpPr>
        <xdr:cNvPr id="613" name="楕円 612">
          <a:extLst>
            <a:ext uri="{FF2B5EF4-FFF2-40B4-BE49-F238E27FC236}">
              <a16:creationId xmlns:a16="http://schemas.microsoft.com/office/drawing/2014/main" id="{6B75AE64-38FE-4627-BE1F-854BA398F8F0}"/>
            </a:ext>
          </a:extLst>
        </xdr:cNvPr>
        <xdr:cNvSpPr/>
      </xdr:nvSpPr>
      <xdr:spPr>
        <a:xfrm>
          <a:off x="18345150" y="1055460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139881</xdr:rowOff>
    </xdr:from>
    <xdr:to>
      <xdr:col>111</xdr:col>
      <xdr:colOff>177800</xdr:colOff>
      <xdr:row>61</xdr:row>
      <xdr:rowOff>143147</xdr:rowOff>
    </xdr:to>
    <xdr:cxnSp macro="">
      <xdr:nvCxnSpPr>
        <xdr:cNvPr id="614" name="直線コネクタ 613">
          <a:extLst>
            <a:ext uri="{FF2B5EF4-FFF2-40B4-BE49-F238E27FC236}">
              <a16:creationId xmlns:a16="http://schemas.microsoft.com/office/drawing/2014/main" id="{F64D0B83-7236-46EE-93A9-0FF564971C9E}"/>
            </a:ext>
          </a:extLst>
        </xdr:cNvPr>
        <xdr:cNvCxnSpPr/>
      </xdr:nvCxnSpPr>
      <xdr:spPr>
        <a:xfrm flipV="1">
          <a:off x="18399760" y="10594521"/>
          <a:ext cx="80518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94524</xdr:rowOff>
    </xdr:from>
    <xdr:to>
      <xdr:col>102</xdr:col>
      <xdr:colOff>165100</xdr:colOff>
      <xdr:row>62</xdr:row>
      <xdr:rowOff>24674</xdr:rowOff>
    </xdr:to>
    <xdr:sp macro="" textlink="">
      <xdr:nvSpPr>
        <xdr:cNvPr id="615" name="楕円 614">
          <a:extLst>
            <a:ext uri="{FF2B5EF4-FFF2-40B4-BE49-F238E27FC236}">
              <a16:creationId xmlns:a16="http://schemas.microsoft.com/office/drawing/2014/main" id="{40625A34-50FC-47C8-8324-37277B30F0DE}"/>
            </a:ext>
          </a:extLst>
        </xdr:cNvPr>
        <xdr:cNvSpPr/>
      </xdr:nvSpPr>
      <xdr:spPr>
        <a:xfrm>
          <a:off x="17547590" y="10556784"/>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143147</xdr:rowOff>
    </xdr:from>
    <xdr:to>
      <xdr:col>107</xdr:col>
      <xdr:colOff>50800</xdr:colOff>
      <xdr:row>61</xdr:row>
      <xdr:rowOff>145324</xdr:rowOff>
    </xdr:to>
    <xdr:cxnSp macro="">
      <xdr:nvCxnSpPr>
        <xdr:cNvPr id="616" name="直線コネクタ 615">
          <a:extLst>
            <a:ext uri="{FF2B5EF4-FFF2-40B4-BE49-F238E27FC236}">
              <a16:creationId xmlns:a16="http://schemas.microsoft.com/office/drawing/2014/main" id="{74369A73-E2F5-49AE-84F8-FB0DB8BCC298}"/>
            </a:ext>
          </a:extLst>
        </xdr:cNvPr>
        <xdr:cNvCxnSpPr/>
      </xdr:nvCxnSpPr>
      <xdr:spPr>
        <a:xfrm flipV="1">
          <a:off x="17602200" y="10599692"/>
          <a:ext cx="79756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98878</xdr:rowOff>
    </xdr:from>
    <xdr:to>
      <xdr:col>98</xdr:col>
      <xdr:colOff>38100</xdr:colOff>
      <xdr:row>62</xdr:row>
      <xdr:rowOff>29028</xdr:rowOff>
    </xdr:to>
    <xdr:sp macro="" textlink="">
      <xdr:nvSpPr>
        <xdr:cNvPr id="617" name="楕円 616">
          <a:extLst>
            <a:ext uri="{FF2B5EF4-FFF2-40B4-BE49-F238E27FC236}">
              <a16:creationId xmlns:a16="http://schemas.microsoft.com/office/drawing/2014/main" id="{9B21081E-3E88-45CF-B0A3-E68BE0A5B38A}"/>
            </a:ext>
          </a:extLst>
        </xdr:cNvPr>
        <xdr:cNvSpPr/>
      </xdr:nvSpPr>
      <xdr:spPr>
        <a:xfrm>
          <a:off x="16761460" y="105535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145324</xdr:rowOff>
    </xdr:from>
    <xdr:to>
      <xdr:col>102</xdr:col>
      <xdr:colOff>114300</xdr:colOff>
      <xdr:row>61</xdr:row>
      <xdr:rowOff>149678</xdr:rowOff>
    </xdr:to>
    <xdr:cxnSp macro="">
      <xdr:nvCxnSpPr>
        <xdr:cNvPr id="618" name="直線コネクタ 617">
          <a:extLst>
            <a:ext uri="{FF2B5EF4-FFF2-40B4-BE49-F238E27FC236}">
              <a16:creationId xmlns:a16="http://schemas.microsoft.com/office/drawing/2014/main" id="{B2BD03CB-386D-4DDE-BF5C-6BFB751D7D8B}"/>
            </a:ext>
          </a:extLst>
        </xdr:cNvPr>
        <xdr:cNvCxnSpPr/>
      </xdr:nvCxnSpPr>
      <xdr:spPr>
        <a:xfrm flipV="1">
          <a:off x="16804640" y="10601869"/>
          <a:ext cx="79756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B23AFBB3-3764-472F-998B-7917F8B22B09}"/>
            </a:ext>
          </a:extLst>
        </xdr:cNvPr>
        <xdr:cNvSpPr txBox="1"/>
      </xdr:nvSpPr>
      <xdr:spPr>
        <a:xfrm>
          <a:off x="18982132"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95F1E524-76A9-4B11-B650-147576D4F479}"/>
            </a:ext>
          </a:extLst>
        </xdr:cNvPr>
        <xdr:cNvSpPr txBox="1"/>
      </xdr:nvSpPr>
      <xdr:spPr>
        <a:xfrm>
          <a:off x="18182032" y="1005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a:extLst>
            <a:ext uri="{FF2B5EF4-FFF2-40B4-BE49-F238E27FC236}">
              <a16:creationId xmlns:a16="http://schemas.microsoft.com/office/drawing/2014/main" id="{1773A71D-DB61-4E55-B1DF-419A632E570B}"/>
            </a:ext>
          </a:extLst>
        </xdr:cNvPr>
        <xdr:cNvSpPr txBox="1"/>
      </xdr:nvSpPr>
      <xdr:spPr>
        <a:xfrm>
          <a:off x="17384472" y="100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a:extLst>
            <a:ext uri="{FF2B5EF4-FFF2-40B4-BE49-F238E27FC236}">
              <a16:creationId xmlns:a16="http://schemas.microsoft.com/office/drawing/2014/main" id="{CEF5E04B-64D2-4550-A42F-ED6D5CB70C2E}"/>
            </a:ext>
          </a:extLst>
        </xdr:cNvPr>
        <xdr:cNvSpPr txBox="1"/>
      </xdr:nvSpPr>
      <xdr:spPr>
        <a:xfrm>
          <a:off x="1658881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10358</xdr:rowOff>
    </xdr:from>
    <xdr:ext cx="469744" cy="259045"/>
    <xdr:sp macro="" textlink="">
      <xdr:nvSpPr>
        <xdr:cNvPr id="623" name="n_1mainValue【学校施設】&#10;一人当たり面積">
          <a:extLst>
            <a:ext uri="{FF2B5EF4-FFF2-40B4-BE49-F238E27FC236}">
              <a16:creationId xmlns:a16="http://schemas.microsoft.com/office/drawing/2014/main" id="{754C6531-8627-4144-A831-725A8DA4FA43}"/>
            </a:ext>
          </a:extLst>
        </xdr:cNvPr>
        <xdr:cNvSpPr txBox="1"/>
      </xdr:nvSpPr>
      <xdr:spPr>
        <a:xfrm>
          <a:off x="18982132" y="1064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13624</xdr:rowOff>
    </xdr:from>
    <xdr:ext cx="469744" cy="259045"/>
    <xdr:sp macro="" textlink="">
      <xdr:nvSpPr>
        <xdr:cNvPr id="624" name="n_2mainValue【学校施設】&#10;一人当たり面積">
          <a:extLst>
            <a:ext uri="{FF2B5EF4-FFF2-40B4-BE49-F238E27FC236}">
              <a16:creationId xmlns:a16="http://schemas.microsoft.com/office/drawing/2014/main" id="{CE9A969E-C791-4314-852E-5F4511DF2C33}"/>
            </a:ext>
          </a:extLst>
        </xdr:cNvPr>
        <xdr:cNvSpPr txBox="1"/>
      </xdr:nvSpPr>
      <xdr:spPr>
        <a:xfrm>
          <a:off x="18182032" y="1064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15801</xdr:rowOff>
    </xdr:from>
    <xdr:ext cx="469744" cy="259045"/>
    <xdr:sp macro="" textlink="">
      <xdr:nvSpPr>
        <xdr:cNvPr id="625" name="n_3mainValue【学校施設】&#10;一人当たり面積">
          <a:extLst>
            <a:ext uri="{FF2B5EF4-FFF2-40B4-BE49-F238E27FC236}">
              <a16:creationId xmlns:a16="http://schemas.microsoft.com/office/drawing/2014/main" id="{D3112E64-0AB7-4D34-A31E-C9143C23B909}"/>
            </a:ext>
          </a:extLst>
        </xdr:cNvPr>
        <xdr:cNvSpPr txBox="1"/>
      </xdr:nvSpPr>
      <xdr:spPr>
        <a:xfrm>
          <a:off x="17384472" y="1064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20155</xdr:rowOff>
    </xdr:from>
    <xdr:ext cx="469744" cy="259045"/>
    <xdr:sp macro="" textlink="">
      <xdr:nvSpPr>
        <xdr:cNvPr id="626" name="n_4mainValue【学校施設】&#10;一人当たり面積">
          <a:extLst>
            <a:ext uri="{FF2B5EF4-FFF2-40B4-BE49-F238E27FC236}">
              <a16:creationId xmlns:a16="http://schemas.microsoft.com/office/drawing/2014/main" id="{9CC19B61-62E5-46E8-9F5E-E594DD1EA16D}"/>
            </a:ext>
          </a:extLst>
        </xdr:cNvPr>
        <xdr:cNvSpPr txBox="1"/>
      </xdr:nvSpPr>
      <xdr:spPr>
        <a:xfrm>
          <a:off x="16588817" y="1064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A95AEF91-7C29-494E-BDC5-0E81B2537B62}"/>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BC59051C-D059-415B-835C-FF602D04D6CB}"/>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BB6656AB-25EF-4665-B330-5D84EC060AFD}"/>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C0A0B03B-D811-415D-835B-B25762C60DDC}"/>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149D5C2A-0FE5-445B-8BA7-8C498383405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967CEF20-4889-4875-9297-9BC8BF01D275}"/>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B37DAAC0-1D82-4BC3-A1D1-3E1CF37B5EB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E021F80A-0EE9-4C2E-B6AB-C9D5788C8D52}"/>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F77656B7-84B0-48AC-A756-FE75E769E546}"/>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B0566341-BE94-472F-A437-2167A38E4297}"/>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E4C860D6-D085-4A72-BBEB-8BF4D0ACF883}"/>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85F3C841-F56C-492A-868A-C1B28A26A464}"/>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B748ACE6-C325-42D8-BCDD-676483026B42}"/>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9908DC79-B147-484F-9194-29FF095B6AED}"/>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1890501D-F0D0-496D-B8E1-393FE21F0803}"/>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15BA4468-830A-486F-84B7-CAD888F8327A}"/>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A485D85A-CE62-43E0-8EE2-E28BD49E743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2316DD1D-5E2E-4115-B036-75A651C8AEC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B6C9CCB9-92C3-4A89-A83C-6224C65DE126}"/>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D07D4A76-8D56-4A03-B861-B93387F43001}"/>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26EB0E4C-725A-4282-B12E-310D7E235CE3}"/>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7C8A532B-F336-419B-A65A-06C4E0BE8E65}"/>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FECB7D06-C0F2-48B5-8BD2-305098545253}"/>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3A1CF50A-8095-4A20-9C15-04A04C937315}"/>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6FA8E99E-FF39-4B83-AF46-265BE71DD60A}"/>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72D2579F-8A58-4F81-9647-E1B67C0DCC46}"/>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608E5F48-E644-45F0-AF6D-053EC8803C54}"/>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4E023EEC-FBC2-4194-810F-DCD6331F55B0}"/>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EC5A04AC-F700-4F16-9A90-2796787CC636}"/>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44A6F2D2-397C-4069-AD96-E9F64E8DDFCF}"/>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9FCB2E51-AA01-4E52-AE62-CC20404B320A}"/>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58EBB1F9-9C5F-4DF6-8D51-99FC1D9D53D7}"/>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027546E0-493C-4829-9C1D-FD1DD85308DE}"/>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68099110-09AF-4EA7-82FA-B8B9AEFBBF84}"/>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E9DDD76E-BA00-4743-8980-3FE61761BECB}"/>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7DF96F41-87F9-4775-B546-87B1F11F227E}"/>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F463D2B4-354E-4D51-B24D-A92F82B6593C}"/>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7E2D3FF5-E3A1-4DB9-BC95-CEE7C801161C}"/>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8139A5C8-BDC2-4865-8D19-BA23A9051FC6}"/>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FEB55E81-84B0-45B8-AAC7-C97187B68091}"/>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667" name="直線コネクタ 666">
          <a:extLst>
            <a:ext uri="{FF2B5EF4-FFF2-40B4-BE49-F238E27FC236}">
              <a16:creationId xmlns:a16="http://schemas.microsoft.com/office/drawing/2014/main" id="{7CA78545-F6E7-4BDD-AD17-7671002A9804}"/>
            </a:ext>
          </a:extLst>
        </xdr:cNvPr>
        <xdr:cNvCxnSpPr/>
      </xdr:nvCxnSpPr>
      <xdr:spPr>
        <a:xfrm flipV="1">
          <a:off x="14703424" y="171450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668" name="【公民館】&#10;有形固定資産減価償却率最小値テキスト">
          <a:extLst>
            <a:ext uri="{FF2B5EF4-FFF2-40B4-BE49-F238E27FC236}">
              <a16:creationId xmlns:a16="http://schemas.microsoft.com/office/drawing/2014/main" id="{C3322D9A-616B-4463-966C-0070A97F0620}"/>
            </a:ext>
          </a:extLst>
        </xdr:cNvPr>
        <xdr:cNvSpPr txBox="1"/>
      </xdr:nvSpPr>
      <xdr:spPr>
        <a:xfrm>
          <a:off x="14742160"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669" name="直線コネクタ 668">
          <a:extLst>
            <a:ext uri="{FF2B5EF4-FFF2-40B4-BE49-F238E27FC236}">
              <a16:creationId xmlns:a16="http://schemas.microsoft.com/office/drawing/2014/main" id="{2B22734C-7B8A-4C0C-91C4-A7E04733BF4E}"/>
            </a:ext>
          </a:extLst>
        </xdr:cNvPr>
        <xdr:cNvCxnSpPr/>
      </xdr:nvCxnSpPr>
      <xdr:spPr>
        <a:xfrm>
          <a:off x="14611350" y="18564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670" name="【公民館】&#10;有形固定資産減価償却率最大値テキスト">
          <a:extLst>
            <a:ext uri="{FF2B5EF4-FFF2-40B4-BE49-F238E27FC236}">
              <a16:creationId xmlns:a16="http://schemas.microsoft.com/office/drawing/2014/main" id="{ADF9BB3F-28A6-4449-85A8-639F18792903}"/>
            </a:ext>
          </a:extLst>
        </xdr:cNvPr>
        <xdr:cNvSpPr txBox="1"/>
      </xdr:nvSpPr>
      <xdr:spPr>
        <a:xfrm>
          <a:off x="1474216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1" name="直線コネクタ 670">
          <a:extLst>
            <a:ext uri="{FF2B5EF4-FFF2-40B4-BE49-F238E27FC236}">
              <a16:creationId xmlns:a16="http://schemas.microsoft.com/office/drawing/2014/main" id="{B0B93D61-3A32-4197-B951-A4CD88302A28}"/>
            </a:ext>
          </a:extLst>
        </xdr:cNvPr>
        <xdr:cNvCxnSpPr/>
      </xdr:nvCxnSpPr>
      <xdr:spPr>
        <a:xfrm>
          <a:off x="14611350" y="1714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672" name="【公民館】&#10;有形固定資産減価償却率平均値テキスト">
          <a:extLst>
            <a:ext uri="{FF2B5EF4-FFF2-40B4-BE49-F238E27FC236}">
              <a16:creationId xmlns:a16="http://schemas.microsoft.com/office/drawing/2014/main" id="{0D1308D0-9B74-4BB7-887A-725A8F06929E}"/>
            </a:ext>
          </a:extLst>
        </xdr:cNvPr>
        <xdr:cNvSpPr txBox="1"/>
      </xdr:nvSpPr>
      <xdr:spPr>
        <a:xfrm>
          <a:off x="1474216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3" name="フローチャート: 判断 672">
          <a:extLst>
            <a:ext uri="{FF2B5EF4-FFF2-40B4-BE49-F238E27FC236}">
              <a16:creationId xmlns:a16="http://schemas.microsoft.com/office/drawing/2014/main" id="{46502C46-8C8D-43A4-A704-986DE269C644}"/>
            </a:ext>
          </a:extLst>
        </xdr:cNvPr>
        <xdr:cNvSpPr/>
      </xdr:nvSpPr>
      <xdr:spPr>
        <a:xfrm>
          <a:off x="14649450" y="17900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674" name="フローチャート: 判断 673">
          <a:extLst>
            <a:ext uri="{FF2B5EF4-FFF2-40B4-BE49-F238E27FC236}">
              <a16:creationId xmlns:a16="http://schemas.microsoft.com/office/drawing/2014/main" id="{3137AA81-6F6A-472F-86C9-E23C3553C532}"/>
            </a:ext>
          </a:extLst>
        </xdr:cNvPr>
        <xdr:cNvSpPr/>
      </xdr:nvSpPr>
      <xdr:spPr>
        <a:xfrm>
          <a:off x="13887450" y="1789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5" name="フローチャート: 判断 674">
          <a:extLst>
            <a:ext uri="{FF2B5EF4-FFF2-40B4-BE49-F238E27FC236}">
              <a16:creationId xmlns:a16="http://schemas.microsoft.com/office/drawing/2014/main" id="{9AE14556-9209-46FF-959B-D7EC7B2D47CD}"/>
            </a:ext>
          </a:extLst>
        </xdr:cNvPr>
        <xdr:cNvSpPr/>
      </xdr:nvSpPr>
      <xdr:spPr>
        <a:xfrm>
          <a:off x="13089890" y="178485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676" name="フローチャート: 判断 675">
          <a:extLst>
            <a:ext uri="{FF2B5EF4-FFF2-40B4-BE49-F238E27FC236}">
              <a16:creationId xmlns:a16="http://schemas.microsoft.com/office/drawing/2014/main" id="{99599731-2005-4737-8113-2497BF9700DD}"/>
            </a:ext>
          </a:extLst>
        </xdr:cNvPr>
        <xdr:cNvSpPr/>
      </xdr:nvSpPr>
      <xdr:spPr>
        <a:xfrm>
          <a:off x="12303760" y="1780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7" name="フローチャート: 判断 676">
          <a:extLst>
            <a:ext uri="{FF2B5EF4-FFF2-40B4-BE49-F238E27FC236}">
              <a16:creationId xmlns:a16="http://schemas.microsoft.com/office/drawing/2014/main" id="{8764E58D-EC67-4443-A01E-D14CFB327EFB}"/>
            </a:ext>
          </a:extLst>
        </xdr:cNvPr>
        <xdr:cNvSpPr/>
      </xdr:nvSpPr>
      <xdr:spPr>
        <a:xfrm>
          <a:off x="11487150" y="177933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76A84C8-1718-45D4-9735-97D118075206}"/>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EA409E8-C747-4904-AA21-EA18375E4AFD}"/>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5F3E318-4C41-4159-8222-67278CD2AAFE}"/>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32963D7-8137-4A43-B7FC-D31DB12B171E}"/>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ADBEA8CF-66DC-41B8-B402-B9FBF76DA266}"/>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683" name="楕円 682">
          <a:extLst>
            <a:ext uri="{FF2B5EF4-FFF2-40B4-BE49-F238E27FC236}">
              <a16:creationId xmlns:a16="http://schemas.microsoft.com/office/drawing/2014/main" id="{E4DA3A25-6AF4-4885-A01A-203D4E2B8B8C}"/>
            </a:ext>
          </a:extLst>
        </xdr:cNvPr>
        <xdr:cNvSpPr/>
      </xdr:nvSpPr>
      <xdr:spPr>
        <a:xfrm>
          <a:off x="14649450" y="177361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99713</xdr:rowOff>
    </xdr:from>
    <xdr:ext cx="405111" cy="259045"/>
    <xdr:sp macro="" textlink="">
      <xdr:nvSpPr>
        <xdr:cNvPr id="684" name="【公民館】&#10;有形固定資産減価償却率該当値テキスト">
          <a:extLst>
            <a:ext uri="{FF2B5EF4-FFF2-40B4-BE49-F238E27FC236}">
              <a16:creationId xmlns:a16="http://schemas.microsoft.com/office/drawing/2014/main" id="{DC0C4C63-46F0-4A62-A187-2CFE1356BC35}"/>
            </a:ext>
          </a:extLst>
        </xdr:cNvPr>
        <xdr:cNvSpPr txBox="1"/>
      </xdr:nvSpPr>
      <xdr:spPr>
        <a:xfrm>
          <a:off x="14742160" y="17583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17780</xdr:rowOff>
    </xdr:from>
    <xdr:to>
      <xdr:col>81</xdr:col>
      <xdr:colOff>101600</xdr:colOff>
      <xdr:row>103</xdr:row>
      <xdr:rowOff>119380</xdr:rowOff>
    </xdr:to>
    <xdr:sp macro="" textlink="">
      <xdr:nvSpPr>
        <xdr:cNvPr id="685" name="楕円 684">
          <a:extLst>
            <a:ext uri="{FF2B5EF4-FFF2-40B4-BE49-F238E27FC236}">
              <a16:creationId xmlns:a16="http://schemas.microsoft.com/office/drawing/2014/main" id="{50DBDB3D-F0B5-485F-9FAF-F6BDD80B00B0}"/>
            </a:ext>
          </a:extLst>
        </xdr:cNvPr>
        <xdr:cNvSpPr/>
      </xdr:nvSpPr>
      <xdr:spPr>
        <a:xfrm>
          <a:off x="13887450" y="176809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68580</xdr:rowOff>
    </xdr:from>
    <xdr:to>
      <xdr:col>85</xdr:col>
      <xdr:colOff>127000</xdr:colOff>
      <xdr:row>103</xdr:row>
      <xdr:rowOff>127636</xdr:rowOff>
    </xdr:to>
    <xdr:cxnSp macro="">
      <xdr:nvCxnSpPr>
        <xdr:cNvPr id="686" name="直線コネクタ 685">
          <a:extLst>
            <a:ext uri="{FF2B5EF4-FFF2-40B4-BE49-F238E27FC236}">
              <a16:creationId xmlns:a16="http://schemas.microsoft.com/office/drawing/2014/main" id="{BB1832AB-31D1-43F0-B6D7-B27CACDC16B7}"/>
            </a:ext>
          </a:extLst>
        </xdr:cNvPr>
        <xdr:cNvCxnSpPr/>
      </xdr:nvCxnSpPr>
      <xdr:spPr>
        <a:xfrm>
          <a:off x="13942060" y="17726025"/>
          <a:ext cx="7620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130175</xdr:rowOff>
    </xdr:from>
    <xdr:to>
      <xdr:col>76</xdr:col>
      <xdr:colOff>165100</xdr:colOff>
      <xdr:row>103</xdr:row>
      <xdr:rowOff>60325</xdr:rowOff>
    </xdr:to>
    <xdr:sp macro="" textlink="">
      <xdr:nvSpPr>
        <xdr:cNvPr id="687" name="楕円 686">
          <a:extLst>
            <a:ext uri="{FF2B5EF4-FFF2-40B4-BE49-F238E27FC236}">
              <a16:creationId xmlns:a16="http://schemas.microsoft.com/office/drawing/2014/main" id="{CC1D2D26-6000-4FEB-BE2A-109A839A73D0}"/>
            </a:ext>
          </a:extLst>
        </xdr:cNvPr>
        <xdr:cNvSpPr/>
      </xdr:nvSpPr>
      <xdr:spPr>
        <a:xfrm>
          <a:off x="13089890" y="176218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9525</xdr:rowOff>
    </xdr:from>
    <xdr:to>
      <xdr:col>81</xdr:col>
      <xdr:colOff>50800</xdr:colOff>
      <xdr:row>103</xdr:row>
      <xdr:rowOff>68580</xdr:rowOff>
    </xdr:to>
    <xdr:cxnSp macro="">
      <xdr:nvCxnSpPr>
        <xdr:cNvPr id="688" name="直線コネクタ 687">
          <a:extLst>
            <a:ext uri="{FF2B5EF4-FFF2-40B4-BE49-F238E27FC236}">
              <a16:creationId xmlns:a16="http://schemas.microsoft.com/office/drawing/2014/main" id="{0F63E3D2-A297-40F3-BAC5-C0895BB5CE53}"/>
            </a:ext>
          </a:extLst>
        </xdr:cNvPr>
        <xdr:cNvCxnSpPr/>
      </xdr:nvCxnSpPr>
      <xdr:spPr>
        <a:xfrm>
          <a:off x="13144500" y="17670780"/>
          <a:ext cx="7975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71120</xdr:rowOff>
    </xdr:from>
    <xdr:to>
      <xdr:col>72</xdr:col>
      <xdr:colOff>38100</xdr:colOff>
      <xdr:row>103</xdr:row>
      <xdr:rowOff>1270</xdr:rowOff>
    </xdr:to>
    <xdr:sp macro="" textlink="">
      <xdr:nvSpPr>
        <xdr:cNvPr id="689" name="楕円 688">
          <a:extLst>
            <a:ext uri="{FF2B5EF4-FFF2-40B4-BE49-F238E27FC236}">
              <a16:creationId xmlns:a16="http://schemas.microsoft.com/office/drawing/2014/main" id="{CF2804D2-691B-47CB-BDCB-01EF1FBC60B6}"/>
            </a:ext>
          </a:extLst>
        </xdr:cNvPr>
        <xdr:cNvSpPr/>
      </xdr:nvSpPr>
      <xdr:spPr>
        <a:xfrm>
          <a:off x="12303760" y="175571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103</xdr:row>
      <xdr:rowOff>9525</xdr:rowOff>
    </xdr:to>
    <xdr:cxnSp macro="">
      <xdr:nvCxnSpPr>
        <xdr:cNvPr id="690" name="直線コネクタ 689">
          <a:extLst>
            <a:ext uri="{FF2B5EF4-FFF2-40B4-BE49-F238E27FC236}">
              <a16:creationId xmlns:a16="http://schemas.microsoft.com/office/drawing/2014/main" id="{097BAE96-B1AA-4161-93FF-E14E3E620605}"/>
            </a:ext>
          </a:extLst>
        </xdr:cNvPr>
        <xdr:cNvCxnSpPr/>
      </xdr:nvCxnSpPr>
      <xdr:spPr>
        <a:xfrm>
          <a:off x="12346940" y="17611725"/>
          <a:ext cx="79756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12064</xdr:rowOff>
    </xdr:from>
    <xdr:to>
      <xdr:col>67</xdr:col>
      <xdr:colOff>101600</xdr:colOff>
      <xdr:row>102</xdr:row>
      <xdr:rowOff>113664</xdr:rowOff>
    </xdr:to>
    <xdr:sp macro="" textlink="">
      <xdr:nvSpPr>
        <xdr:cNvPr id="691" name="楕円 690">
          <a:extLst>
            <a:ext uri="{FF2B5EF4-FFF2-40B4-BE49-F238E27FC236}">
              <a16:creationId xmlns:a16="http://schemas.microsoft.com/office/drawing/2014/main" id="{8C0B6364-AF2D-455B-A788-9C5DE8CC0FBC}"/>
            </a:ext>
          </a:extLst>
        </xdr:cNvPr>
        <xdr:cNvSpPr/>
      </xdr:nvSpPr>
      <xdr:spPr>
        <a:xfrm>
          <a:off x="11487150" y="1750377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62864</xdr:rowOff>
    </xdr:from>
    <xdr:to>
      <xdr:col>71</xdr:col>
      <xdr:colOff>177800</xdr:colOff>
      <xdr:row>102</xdr:row>
      <xdr:rowOff>121920</xdr:rowOff>
    </xdr:to>
    <xdr:cxnSp macro="">
      <xdr:nvCxnSpPr>
        <xdr:cNvPr id="692" name="直線コネクタ 691">
          <a:extLst>
            <a:ext uri="{FF2B5EF4-FFF2-40B4-BE49-F238E27FC236}">
              <a16:creationId xmlns:a16="http://schemas.microsoft.com/office/drawing/2014/main" id="{992E832A-CA26-4658-B577-E6F3F83124CF}"/>
            </a:ext>
          </a:extLst>
        </xdr:cNvPr>
        <xdr:cNvCxnSpPr/>
      </xdr:nvCxnSpPr>
      <xdr:spPr>
        <a:xfrm>
          <a:off x="11541760" y="17546954"/>
          <a:ext cx="80518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148607</xdr:rowOff>
    </xdr:from>
    <xdr:ext cx="405111" cy="259045"/>
    <xdr:sp macro="" textlink="">
      <xdr:nvSpPr>
        <xdr:cNvPr id="693" name="n_1aveValue【公民館】&#10;有形固定資産減価償却率">
          <a:extLst>
            <a:ext uri="{FF2B5EF4-FFF2-40B4-BE49-F238E27FC236}">
              <a16:creationId xmlns:a16="http://schemas.microsoft.com/office/drawing/2014/main" id="{730227F0-23EB-4B7E-8570-C13FA3116DEC}"/>
            </a:ext>
          </a:extLst>
        </xdr:cNvPr>
        <xdr:cNvSpPr txBox="1"/>
      </xdr:nvSpPr>
      <xdr:spPr>
        <a:xfrm>
          <a:off x="1373823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694" name="n_2aveValue【公民館】&#10;有形固定資産減価償却率">
          <a:extLst>
            <a:ext uri="{FF2B5EF4-FFF2-40B4-BE49-F238E27FC236}">
              <a16:creationId xmlns:a16="http://schemas.microsoft.com/office/drawing/2014/main" id="{D847B535-AB7E-44D0-B51D-81F483CD876A}"/>
            </a:ext>
          </a:extLst>
        </xdr:cNvPr>
        <xdr:cNvSpPr txBox="1"/>
      </xdr:nvSpPr>
      <xdr:spPr>
        <a:xfrm>
          <a:off x="12957184" y="179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macro="" textlink="">
      <xdr:nvSpPr>
        <xdr:cNvPr id="695" name="n_3aveValue【公民館】&#10;有形固定資産減価償却率">
          <a:extLst>
            <a:ext uri="{FF2B5EF4-FFF2-40B4-BE49-F238E27FC236}">
              <a16:creationId xmlns:a16="http://schemas.microsoft.com/office/drawing/2014/main" id="{17119F8C-4A41-4438-82B9-3F7998B3A878}"/>
            </a:ext>
          </a:extLst>
        </xdr:cNvPr>
        <xdr:cNvSpPr txBox="1"/>
      </xdr:nvSpPr>
      <xdr:spPr>
        <a:xfrm>
          <a:off x="1217105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696" name="n_4aveValue【公民館】&#10;有形固定資産減価償却率">
          <a:extLst>
            <a:ext uri="{FF2B5EF4-FFF2-40B4-BE49-F238E27FC236}">
              <a16:creationId xmlns:a16="http://schemas.microsoft.com/office/drawing/2014/main" id="{5ECFD61D-31EC-4E87-9D47-787F2CC9EF37}"/>
            </a:ext>
          </a:extLst>
        </xdr:cNvPr>
        <xdr:cNvSpPr txBox="1"/>
      </xdr:nvSpPr>
      <xdr:spPr>
        <a:xfrm>
          <a:off x="11354444" y="1788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135907</xdr:rowOff>
    </xdr:from>
    <xdr:ext cx="405111" cy="259045"/>
    <xdr:sp macro="" textlink="">
      <xdr:nvSpPr>
        <xdr:cNvPr id="697" name="n_1mainValue【公民館】&#10;有形固定資産減価償却率">
          <a:extLst>
            <a:ext uri="{FF2B5EF4-FFF2-40B4-BE49-F238E27FC236}">
              <a16:creationId xmlns:a16="http://schemas.microsoft.com/office/drawing/2014/main" id="{9C06A304-F479-49C5-85CE-D282C61AA0D2}"/>
            </a:ext>
          </a:extLst>
        </xdr:cNvPr>
        <xdr:cNvSpPr txBox="1"/>
      </xdr:nvSpPr>
      <xdr:spPr>
        <a:xfrm>
          <a:off x="1373823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76852</xdr:rowOff>
    </xdr:from>
    <xdr:ext cx="405111" cy="259045"/>
    <xdr:sp macro="" textlink="">
      <xdr:nvSpPr>
        <xdr:cNvPr id="698" name="n_2mainValue【公民館】&#10;有形固定資産減価償却率">
          <a:extLst>
            <a:ext uri="{FF2B5EF4-FFF2-40B4-BE49-F238E27FC236}">
              <a16:creationId xmlns:a16="http://schemas.microsoft.com/office/drawing/2014/main" id="{98E3BF36-5B5F-46E1-BF96-A70A118756A2}"/>
            </a:ext>
          </a:extLst>
        </xdr:cNvPr>
        <xdr:cNvSpPr txBox="1"/>
      </xdr:nvSpPr>
      <xdr:spPr>
        <a:xfrm>
          <a:off x="12957184" y="1739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17797</xdr:rowOff>
    </xdr:from>
    <xdr:ext cx="405111" cy="259045"/>
    <xdr:sp macro="" textlink="">
      <xdr:nvSpPr>
        <xdr:cNvPr id="699" name="n_3mainValue【公民館】&#10;有形固定資産減価償却率">
          <a:extLst>
            <a:ext uri="{FF2B5EF4-FFF2-40B4-BE49-F238E27FC236}">
              <a16:creationId xmlns:a16="http://schemas.microsoft.com/office/drawing/2014/main" id="{19620FA9-91CC-421A-ABFC-8724F3F00C37}"/>
            </a:ext>
          </a:extLst>
        </xdr:cNvPr>
        <xdr:cNvSpPr txBox="1"/>
      </xdr:nvSpPr>
      <xdr:spPr>
        <a:xfrm>
          <a:off x="1217105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130191</xdr:rowOff>
    </xdr:from>
    <xdr:ext cx="405111" cy="259045"/>
    <xdr:sp macro="" textlink="">
      <xdr:nvSpPr>
        <xdr:cNvPr id="700" name="n_4mainValue【公民館】&#10;有形固定資産減価償却率">
          <a:extLst>
            <a:ext uri="{FF2B5EF4-FFF2-40B4-BE49-F238E27FC236}">
              <a16:creationId xmlns:a16="http://schemas.microsoft.com/office/drawing/2014/main" id="{BF3479DB-CC31-4E51-82BB-671799CBD1B2}"/>
            </a:ext>
          </a:extLst>
        </xdr:cNvPr>
        <xdr:cNvSpPr txBox="1"/>
      </xdr:nvSpPr>
      <xdr:spPr>
        <a:xfrm>
          <a:off x="11354444" y="1727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D24CA245-3A95-4E0E-BA11-B9F8A79F314E}"/>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C9721D50-66D6-4442-8CC2-D3772582E021}"/>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4577D407-A877-409B-9E0C-5CC0AC336BE8}"/>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7B4DD91D-3C83-4A25-B6A7-9B86BADB4363}"/>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AC0A1E57-77EA-4F50-AAF3-6092C6D99D3D}"/>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EBEBF20-610A-4E85-B052-E37C1BCD35F8}"/>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B3DADC94-B352-4EA5-B570-363BD8B164BE}"/>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21A7069E-5BB1-40F0-A984-DF0BC1D89FB5}"/>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6DD1DC9B-9D9C-4B27-BFC5-6683FA48E2A8}"/>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983933F5-61CB-4A50-BFB3-B5AEB904AB2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C1170221-1133-4016-8AFE-632A8AAC57CE}"/>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DDD7A7FB-1534-46E5-9DB7-A9FAB7FE8452}"/>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68938D9F-3254-4312-9118-07F7AAAF2BF1}"/>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ED201D7D-E878-4DD5-968D-7628911A68DE}"/>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FE044EE0-64CC-4696-BCC3-F883AAB0FD2A}"/>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F51D9A88-1527-4A4F-A29E-0170ACE821E7}"/>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0B70DEE3-535E-4228-8B56-003910EB60AE}"/>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10221E47-2BBD-44F3-A9A9-6FAEFBB16110}"/>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09054FAA-FB2A-4D5B-929A-C115D601B95A}"/>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F844C727-0A8A-49A6-B027-24C8B2D8B9E5}"/>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70D61692-903C-4A2B-8901-D3019A5E9EB3}"/>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6B0D9F14-F92A-4EE8-A1D5-176326650254}"/>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id="{B066F31E-6479-40D8-AEAF-767384D4490F}"/>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724" name="直線コネクタ 723">
          <a:extLst>
            <a:ext uri="{FF2B5EF4-FFF2-40B4-BE49-F238E27FC236}">
              <a16:creationId xmlns:a16="http://schemas.microsoft.com/office/drawing/2014/main" id="{5215244E-71E5-4777-936C-90AEBBAD3F7E}"/>
            </a:ext>
          </a:extLst>
        </xdr:cNvPr>
        <xdr:cNvCxnSpPr/>
      </xdr:nvCxnSpPr>
      <xdr:spPr>
        <a:xfrm flipV="1">
          <a:off x="19947254" y="174078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5" name="【公民館】&#10;一人当たり面積最小値テキスト">
          <a:extLst>
            <a:ext uri="{FF2B5EF4-FFF2-40B4-BE49-F238E27FC236}">
              <a16:creationId xmlns:a16="http://schemas.microsoft.com/office/drawing/2014/main" id="{0D1C48B3-8009-4254-AC79-3FF8A33CF561}"/>
            </a:ext>
          </a:extLst>
        </xdr:cNvPr>
        <xdr:cNvSpPr txBox="1"/>
      </xdr:nvSpPr>
      <xdr:spPr>
        <a:xfrm>
          <a:off x="1998599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6" name="直線コネクタ 725">
          <a:extLst>
            <a:ext uri="{FF2B5EF4-FFF2-40B4-BE49-F238E27FC236}">
              <a16:creationId xmlns:a16="http://schemas.microsoft.com/office/drawing/2014/main" id="{706D0A0D-CC23-4EE4-8751-3843DE2791AE}"/>
            </a:ext>
          </a:extLst>
        </xdr:cNvPr>
        <xdr:cNvCxnSpPr/>
      </xdr:nvCxnSpPr>
      <xdr:spPr>
        <a:xfrm>
          <a:off x="19885660" y="1863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727" name="【公民館】&#10;一人当たり面積最大値テキスト">
          <a:extLst>
            <a:ext uri="{FF2B5EF4-FFF2-40B4-BE49-F238E27FC236}">
              <a16:creationId xmlns:a16="http://schemas.microsoft.com/office/drawing/2014/main" id="{6296CDA2-979E-4C83-AA83-2BD7C0F24DF0}"/>
            </a:ext>
          </a:extLst>
        </xdr:cNvPr>
        <xdr:cNvSpPr txBox="1"/>
      </xdr:nvSpPr>
      <xdr:spPr>
        <a:xfrm>
          <a:off x="1998599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28" name="直線コネクタ 727">
          <a:extLst>
            <a:ext uri="{FF2B5EF4-FFF2-40B4-BE49-F238E27FC236}">
              <a16:creationId xmlns:a16="http://schemas.microsoft.com/office/drawing/2014/main" id="{A07A75FC-3685-4A1F-9B34-AC2D1F8EB55F}"/>
            </a:ext>
          </a:extLst>
        </xdr:cNvPr>
        <xdr:cNvCxnSpPr/>
      </xdr:nvCxnSpPr>
      <xdr:spPr>
        <a:xfrm>
          <a:off x="19885660" y="17407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729" name="【公民館】&#10;一人当たり面積平均値テキスト">
          <a:extLst>
            <a:ext uri="{FF2B5EF4-FFF2-40B4-BE49-F238E27FC236}">
              <a16:creationId xmlns:a16="http://schemas.microsoft.com/office/drawing/2014/main" id="{1E30EBCD-29C9-433E-9D62-7F8DA07BDC5B}"/>
            </a:ext>
          </a:extLst>
        </xdr:cNvPr>
        <xdr:cNvSpPr txBox="1"/>
      </xdr:nvSpPr>
      <xdr:spPr>
        <a:xfrm>
          <a:off x="19985990" y="17972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730" name="フローチャート: 判断 729">
          <a:extLst>
            <a:ext uri="{FF2B5EF4-FFF2-40B4-BE49-F238E27FC236}">
              <a16:creationId xmlns:a16="http://schemas.microsoft.com/office/drawing/2014/main" id="{45D6EF29-79AF-40BC-9FD7-3561501004BD}"/>
            </a:ext>
          </a:extLst>
        </xdr:cNvPr>
        <xdr:cNvSpPr/>
      </xdr:nvSpPr>
      <xdr:spPr>
        <a:xfrm>
          <a:off x="19904710" y="18124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31" name="フローチャート: 判断 730">
          <a:extLst>
            <a:ext uri="{FF2B5EF4-FFF2-40B4-BE49-F238E27FC236}">
              <a16:creationId xmlns:a16="http://schemas.microsoft.com/office/drawing/2014/main" id="{E0A81964-8FFB-4990-9FFD-939A838910CB}"/>
            </a:ext>
          </a:extLst>
        </xdr:cNvPr>
        <xdr:cNvSpPr/>
      </xdr:nvSpPr>
      <xdr:spPr>
        <a:xfrm>
          <a:off x="19161760" y="181152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732" name="フローチャート: 判断 731">
          <a:extLst>
            <a:ext uri="{FF2B5EF4-FFF2-40B4-BE49-F238E27FC236}">
              <a16:creationId xmlns:a16="http://schemas.microsoft.com/office/drawing/2014/main" id="{BE2C9068-ED24-47AF-8797-EA075DC7139C}"/>
            </a:ext>
          </a:extLst>
        </xdr:cNvPr>
        <xdr:cNvSpPr/>
      </xdr:nvSpPr>
      <xdr:spPr>
        <a:xfrm>
          <a:off x="18345150" y="180962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733" name="フローチャート: 判断 732">
          <a:extLst>
            <a:ext uri="{FF2B5EF4-FFF2-40B4-BE49-F238E27FC236}">
              <a16:creationId xmlns:a16="http://schemas.microsoft.com/office/drawing/2014/main" id="{BF359E44-3A52-45B9-ADFF-65527512BC42}"/>
            </a:ext>
          </a:extLst>
        </xdr:cNvPr>
        <xdr:cNvSpPr/>
      </xdr:nvSpPr>
      <xdr:spPr>
        <a:xfrm>
          <a:off x="17547590" y="180390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34" name="フローチャート: 判断 733">
          <a:extLst>
            <a:ext uri="{FF2B5EF4-FFF2-40B4-BE49-F238E27FC236}">
              <a16:creationId xmlns:a16="http://schemas.microsoft.com/office/drawing/2014/main" id="{BB6B8F8A-8128-4683-A24A-046905198CB8}"/>
            </a:ext>
          </a:extLst>
        </xdr:cNvPr>
        <xdr:cNvSpPr/>
      </xdr:nvSpPr>
      <xdr:spPr>
        <a:xfrm>
          <a:off x="16761460" y="180676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6ED8474-C776-48E0-AC9F-2078262D22B8}"/>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3C5FF80-8CC2-47A2-AE0E-1FDFED482A48}"/>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5894599-F0B4-4732-B209-A90B7E18BCA2}"/>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91F06D4-5407-4C2A-8D76-6EFB7098F6B0}"/>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71983490-3674-4BEE-A88F-B70165C5BA12}"/>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154939</xdr:rowOff>
    </xdr:from>
    <xdr:to>
      <xdr:col>116</xdr:col>
      <xdr:colOff>114300</xdr:colOff>
      <xdr:row>107</xdr:row>
      <xdr:rowOff>85089</xdr:rowOff>
    </xdr:to>
    <xdr:sp macro="" textlink="">
      <xdr:nvSpPr>
        <xdr:cNvPr id="740" name="楕円 739">
          <a:extLst>
            <a:ext uri="{FF2B5EF4-FFF2-40B4-BE49-F238E27FC236}">
              <a16:creationId xmlns:a16="http://schemas.microsoft.com/office/drawing/2014/main" id="{740FF06F-CA12-4122-9DA6-56E098181F99}"/>
            </a:ext>
          </a:extLst>
        </xdr:cNvPr>
        <xdr:cNvSpPr/>
      </xdr:nvSpPr>
      <xdr:spPr>
        <a:xfrm>
          <a:off x="19904710" y="183286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133366</xdr:rowOff>
    </xdr:from>
    <xdr:ext cx="469744" cy="259045"/>
    <xdr:sp macro="" textlink="">
      <xdr:nvSpPr>
        <xdr:cNvPr id="741" name="【公民館】&#10;一人当たり面積該当値テキスト">
          <a:extLst>
            <a:ext uri="{FF2B5EF4-FFF2-40B4-BE49-F238E27FC236}">
              <a16:creationId xmlns:a16="http://schemas.microsoft.com/office/drawing/2014/main" id="{CF6EA9A0-C3FF-46B7-AE8F-122BCF2C8F42}"/>
            </a:ext>
          </a:extLst>
        </xdr:cNvPr>
        <xdr:cNvSpPr txBox="1"/>
      </xdr:nvSpPr>
      <xdr:spPr>
        <a:xfrm>
          <a:off x="19985990" y="1830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154939</xdr:rowOff>
    </xdr:from>
    <xdr:to>
      <xdr:col>112</xdr:col>
      <xdr:colOff>38100</xdr:colOff>
      <xdr:row>107</xdr:row>
      <xdr:rowOff>85089</xdr:rowOff>
    </xdr:to>
    <xdr:sp macro="" textlink="">
      <xdr:nvSpPr>
        <xdr:cNvPr id="742" name="楕円 741">
          <a:extLst>
            <a:ext uri="{FF2B5EF4-FFF2-40B4-BE49-F238E27FC236}">
              <a16:creationId xmlns:a16="http://schemas.microsoft.com/office/drawing/2014/main" id="{EF2422C6-DD74-49A7-AA5C-10DAEB3B2731}"/>
            </a:ext>
          </a:extLst>
        </xdr:cNvPr>
        <xdr:cNvSpPr/>
      </xdr:nvSpPr>
      <xdr:spPr>
        <a:xfrm>
          <a:off x="19161760" y="183286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34289</xdr:rowOff>
    </xdr:from>
    <xdr:to>
      <xdr:col>116</xdr:col>
      <xdr:colOff>63500</xdr:colOff>
      <xdr:row>107</xdr:row>
      <xdr:rowOff>34289</xdr:rowOff>
    </xdr:to>
    <xdr:cxnSp macro="">
      <xdr:nvCxnSpPr>
        <xdr:cNvPr id="743" name="直線コネクタ 742">
          <a:extLst>
            <a:ext uri="{FF2B5EF4-FFF2-40B4-BE49-F238E27FC236}">
              <a16:creationId xmlns:a16="http://schemas.microsoft.com/office/drawing/2014/main" id="{4D75717B-03AD-443B-932B-11082FE1136C}"/>
            </a:ext>
          </a:extLst>
        </xdr:cNvPr>
        <xdr:cNvCxnSpPr/>
      </xdr:nvCxnSpPr>
      <xdr:spPr>
        <a:xfrm>
          <a:off x="19204940" y="1837753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154939</xdr:rowOff>
    </xdr:from>
    <xdr:to>
      <xdr:col>107</xdr:col>
      <xdr:colOff>101600</xdr:colOff>
      <xdr:row>107</xdr:row>
      <xdr:rowOff>85089</xdr:rowOff>
    </xdr:to>
    <xdr:sp macro="" textlink="">
      <xdr:nvSpPr>
        <xdr:cNvPr id="744" name="楕円 743">
          <a:extLst>
            <a:ext uri="{FF2B5EF4-FFF2-40B4-BE49-F238E27FC236}">
              <a16:creationId xmlns:a16="http://schemas.microsoft.com/office/drawing/2014/main" id="{07028D00-D171-46C6-8F97-272C7015451F}"/>
            </a:ext>
          </a:extLst>
        </xdr:cNvPr>
        <xdr:cNvSpPr/>
      </xdr:nvSpPr>
      <xdr:spPr>
        <a:xfrm>
          <a:off x="18345150" y="183286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34289</xdr:rowOff>
    </xdr:from>
    <xdr:to>
      <xdr:col>111</xdr:col>
      <xdr:colOff>177800</xdr:colOff>
      <xdr:row>107</xdr:row>
      <xdr:rowOff>34289</xdr:rowOff>
    </xdr:to>
    <xdr:cxnSp macro="">
      <xdr:nvCxnSpPr>
        <xdr:cNvPr id="745" name="直線コネクタ 744">
          <a:extLst>
            <a:ext uri="{FF2B5EF4-FFF2-40B4-BE49-F238E27FC236}">
              <a16:creationId xmlns:a16="http://schemas.microsoft.com/office/drawing/2014/main" id="{DE83A898-8023-406F-8AB8-04A5B5CF9677}"/>
            </a:ext>
          </a:extLst>
        </xdr:cNvPr>
        <xdr:cNvCxnSpPr/>
      </xdr:nvCxnSpPr>
      <xdr:spPr>
        <a:xfrm>
          <a:off x="18399760" y="1837753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154939</xdr:rowOff>
    </xdr:from>
    <xdr:to>
      <xdr:col>102</xdr:col>
      <xdr:colOff>165100</xdr:colOff>
      <xdr:row>107</xdr:row>
      <xdr:rowOff>85089</xdr:rowOff>
    </xdr:to>
    <xdr:sp macro="" textlink="">
      <xdr:nvSpPr>
        <xdr:cNvPr id="746" name="楕円 745">
          <a:extLst>
            <a:ext uri="{FF2B5EF4-FFF2-40B4-BE49-F238E27FC236}">
              <a16:creationId xmlns:a16="http://schemas.microsoft.com/office/drawing/2014/main" id="{0755A665-1C2B-4752-8470-D7BC59F756DB}"/>
            </a:ext>
          </a:extLst>
        </xdr:cNvPr>
        <xdr:cNvSpPr/>
      </xdr:nvSpPr>
      <xdr:spPr>
        <a:xfrm>
          <a:off x="17547590" y="1832863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34289</xdr:rowOff>
    </xdr:from>
    <xdr:to>
      <xdr:col>107</xdr:col>
      <xdr:colOff>50800</xdr:colOff>
      <xdr:row>107</xdr:row>
      <xdr:rowOff>34289</xdr:rowOff>
    </xdr:to>
    <xdr:cxnSp macro="">
      <xdr:nvCxnSpPr>
        <xdr:cNvPr id="747" name="直線コネクタ 746">
          <a:extLst>
            <a:ext uri="{FF2B5EF4-FFF2-40B4-BE49-F238E27FC236}">
              <a16:creationId xmlns:a16="http://schemas.microsoft.com/office/drawing/2014/main" id="{B575BE89-F28A-4345-8046-5CCBBCEAEF75}"/>
            </a:ext>
          </a:extLst>
        </xdr:cNvPr>
        <xdr:cNvCxnSpPr/>
      </xdr:nvCxnSpPr>
      <xdr:spPr>
        <a:xfrm>
          <a:off x="17602200" y="1837753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48" name="楕円 747">
          <a:extLst>
            <a:ext uri="{FF2B5EF4-FFF2-40B4-BE49-F238E27FC236}">
              <a16:creationId xmlns:a16="http://schemas.microsoft.com/office/drawing/2014/main" id="{40CDA1BC-3CB2-4095-9445-1DAFB401CFD7}"/>
            </a:ext>
          </a:extLst>
        </xdr:cNvPr>
        <xdr:cNvSpPr/>
      </xdr:nvSpPr>
      <xdr:spPr>
        <a:xfrm>
          <a:off x="16761460" y="183381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34289</xdr:rowOff>
    </xdr:from>
    <xdr:to>
      <xdr:col>102</xdr:col>
      <xdr:colOff>114300</xdr:colOff>
      <xdr:row>107</xdr:row>
      <xdr:rowOff>41911</xdr:rowOff>
    </xdr:to>
    <xdr:cxnSp macro="">
      <xdr:nvCxnSpPr>
        <xdr:cNvPr id="749" name="直線コネクタ 748">
          <a:extLst>
            <a:ext uri="{FF2B5EF4-FFF2-40B4-BE49-F238E27FC236}">
              <a16:creationId xmlns:a16="http://schemas.microsoft.com/office/drawing/2014/main" id="{EDCCBC5F-8411-4677-9103-5DA114E7A1BD}"/>
            </a:ext>
          </a:extLst>
        </xdr:cNvPr>
        <xdr:cNvCxnSpPr/>
      </xdr:nvCxnSpPr>
      <xdr:spPr>
        <a:xfrm flipV="1">
          <a:off x="16804640" y="18377534"/>
          <a:ext cx="79756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50" name="n_1aveValue【公民館】&#10;一人当たり面積">
          <a:extLst>
            <a:ext uri="{FF2B5EF4-FFF2-40B4-BE49-F238E27FC236}">
              <a16:creationId xmlns:a16="http://schemas.microsoft.com/office/drawing/2014/main" id="{BB2E048D-6F21-48EC-87BA-184951796306}"/>
            </a:ext>
          </a:extLst>
        </xdr:cNvPr>
        <xdr:cNvSpPr txBox="1"/>
      </xdr:nvSpPr>
      <xdr:spPr>
        <a:xfrm>
          <a:off x="18982132"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751" name="n_2aveValue【公民館】&#10;一人当たり面積">
          <a:extLst>
            <a:ext uri="{FF2B5EF4-FFF2-40B4-BE49-F238E27FC236}">
              <a16:creationId xmlns:a16="http://schemas.microsoft.com/office/drawing/2014/main" id="{9E0945A2-FD04-402B-80C5-A5C3105D65B8}"/>
            </a:ext>
          </a:extLst>
        </xdr:cNvPr>
        <xdr:cNvSpPr txBox="1"/>
      </xdr:nvSpPr>
      <xdr:spPr>
        <a:xfrm>
          <a:off x="18182032" y="1787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752" name="n_3aveValue【公民館】&#10;一人当たり面積">
          <a:extLst>
            <a:ext uri="{FF2B5EF4-FFF2-40B4-BE49-F238E27FC236}">
              <a16:creationId xmlns:a16="http://schemas.microsoft.com/office/drawing/2014/main" id="{350CEB9A-F9CC-477D-91D9-81EE88303C8F}"/>
            </a:ext>
          </a:extLst>
        </xdr:cNvPr>
        <xdr:cNvSpPr txBox="1"/>
      </xdr:nvSpPr>
      <xdr:spPr>
        <a:xfrm>
          <a:off x="17384472"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753" name="n_4aveValue【公民館】&#10;一人当たり面積">
          <a:extLst>
            <a:ext uri="{FF2B5EF4-FFF2-40B4-BE49-F238E27FC236}">
              <a16:creationId xmlns:a16="http://schemas.microsoft.com/office/drawing/2014/main" id="{B1AC20BB-2A09-4C71-85D4-801A567A7F83}"/>
            </a:ext>
          </a:extLst>
        </xdr:cNvPr>
        <xdr:cNvSpPr txBox="1"/>
      </xdr:nvSpPr>
      <xdr:spPr>
        <a:xfrm>
          <a:off x="16588817" y="178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76216</xdr:rowOff>
    </xdr:from>
    <xdr:ext cx="469744" cy="259045"/>
    <xdr:sp macro="" textlink="">
      <xdr:nvSpPr>
        <xdr:cNvPr id="754" name="n_1mainValue【公民館】&#10;一人当たり面積">
          <a:extLst>
            <a:ext uri="{FF2B5EF4-FFF2-40B4-BE49-F238E27FC236}">
              <a16:creationId xmlns:a16="http://schemas.microsoft.com/office/drawing/2014/main" id="{10507792-C709-42E2-930C-872C7405A712}"/>
            </a:ext>
          </a:extLst>
        </xdr:cNvPr>
        <xdr:cNvSpPr txBox="1"/>
      </xdr:nvSpPr>
      <xdr:spPr>
        <a:xfrm>
          <a:off x="18982132"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76216</xdr:rowOff>
    </xdr:from>
    <xdr:ext cx="469744" cy="259045"/>
    <xdr:sp macro="" textlink="">
      <xdr:nvSpPr>
        <xdr:cNvPr id="755" name="n_2mainValue【公民館】&#10;一人当たり面積">
          <a:extLst>
            <a:ext uri="{FF2B5EF4-FFF2-40B4-BE49-F238E27FC236}">
              <a16:creationId xmlns:a16="http://schemas.microsoft.com/office/drawing/2014/main" id="{5970328D-154E-4051-AB1E-C43E18D488E3}"/>
            </a:ext>
          </a:extLst>
        </xdr:cNvPr>
        <xdr:cNvSpPr txBox="1"/>
      </xdr:nvSpPr>
      <xdr:spPr>
        <a:xfrm>
          <a:off x="18182032"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76216</xdr:rowOff>
    </xdr:from>
    <xdr:ext cx="469744" cy="259045"/>
    <xdr:sp macro="" textlink="">
      <xdr:nvSpPr>
        <xdr:cNvPr id="756" name="n_3mainValue【公民館】&#10;一人当たり面積">
          <a:extLst>
            <a:ext uri="{FF2B5EF4-FFF2-40B4-BE49-F238E27FC236}">
              <a16:creationId xmlns:a16="http://schemas.microsoft.com/office/drawing/2014/main" id="{65905AFE-055E-40BE-8B7B-7B9AEA04E3C7}"/>
            </a:ext>
          </a:extLst>
        </xdr:cNvPr>
        <xdr:cNvSpPr txBox="1"/>
      </xdr:nvSpPr>
      <xdr:spPr>
        <a:xfrm>
          <a:off x="17384472"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757" name="n_4mainValue【公民館】&#10;一人当たり面積">
          <a:extLst>
            <a:ext uri="{FF2B5EF4-FFF2-40B4-BE49-F238E27FC236}">
              <a16:creationId xmlns:a16="http://schemas.microsoft.com/office/drawing/2014/main" id="{C7F92007-000C-4077-BA05-45794F57E7A2}"/>
            </a:ext>
          </a:extLst>
        </xdr:cNvPr>
        <xdr:cNvSpPr txBox="1"/>
      </xdr:nvSpPr>
      <xdr:spPr>
        <a:xfrm>
          <a:off x="16588817" y="1843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B2A4565E-C7B8-4A65-9490-07086B224857}"/>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2BA34F51-0579-4087-AD62-5B83C9E75AB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F7912549-AB1E-408C-896F-062606566608}"/>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道路については、その取得年月日を、多くの市町村が各々の市道台帳の認定年月日（特定の一括認定日が多い）を便宜上記入している中、本市は、本来はそれ以前から存在し管理している道路の取得年月日を、区画整理や開発行為による面整備、建築基準法第</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項</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号の位置指定道路の築造や昭和</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年等の地形図により存在年代を確認することで高い精度を確保している。そのため、取得年月日の平均が他市町村より古く減価償却率の数値が高い要因となっている。また、橋梁・トンネルについては、取得原価が不明のため、再調達原価を積算し記載している。このため、特に地下道や隧道の単価を一定の考え方により設定した結果、一人当たりの有形固定資産額が大きくなっている要因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・公民館については、全</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施設とも平成になっての取得であり、比較的新しいため減価償却率の数値が低い要因となっている。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・学校については、類似団体が建替えを進めていると想定される一方、本市は長寿命化を進める方針のため、相対的に本市の減価償却率の数値が上昇していると考えられる。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・保育所については、市立保育園を建替えたため、減価償却率の数値が低くなった。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AF679B-91F9-409A-B68A-4F9F3C2932A5}"/>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5FF98D8-3EC3-45F5-9A51-76E14F4A7982}"/>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17E19F6-DAF1-44D6-958C-1E42FFE7A9A0}"/>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C8B271-C5A4-4FB4-AAB4-8FF7FED914EB}"/>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5428319-60E0-479C-A1F3-4F8D3F5CCDA4}"/>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F6CD01-28D4-4601-89E2-0CFE746F80AD}"/>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E00A99-69A1-4258-88C0-76F8EEC2FE95}"/>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C94D6C-9790-4B9E-AFC6-506EA651B03C}"/>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79C1FD-56A4-481D-ACB1-F615924C5975}"/>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7977DF-0354-45DB-AFE8-5BB8695E03B1}"/>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131,286
128,419
43.15
46,338,321
45,514,158
720,848
26,028,552
32,489,481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E56A70-AFC3-49F4-9EB8-A6257853CF52}"/>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BC7D4C-F80C-4609-BCAD-DE356EC5364E}"/>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6FFDEC-99CC-49BA-B6AF-98C14109E74C}"/>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153D1B-008C-4321-A07B-AFE3D40FCCB1}"/>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D700B2-A77F-46D1-8436-C996511A5516}"/>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156489-59F8-4653-84E8-CEC0FF22D080}"/>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3CDA47-24FD-4A52-8B04-097A2A39D463}"/>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3DF8C0D-109E-4FE4-8E4C-629513181E86}"/>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E1E1112-9FAF-4C9C-9D1A-D7BBAA4FA1A2}"/>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DA12A4-ED4E-4A49-B258-A2D8DBE23698}"/>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14AD065-BD82-469A-B94C-E464C86B33A5}"/>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2B898E0-B44D-4E8A-8E55-D3EA917E4D07}"/>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04F1F2-F0B7-4671-98CB-0660DF5E9C16}"/>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338E2C-1F94-4DC3-965F-1D51DBA3C7EE}"/>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A84ED5-93E8-4E0F-A35E-E51E730E5922}"/>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738231-B8EC-4798-A24E-EB3AFEDAD05E}"/>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B3D03B-61C5-4B3B-ABBA-16107001C7D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8E0428-F40F-4D26-A5FF-A7A60A63A25C}"/>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B6F2116-F6E7-4B7B-8BD9-699556C11E63}"/>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29B51A-5E99-4D3E-9199-45E1654B877B}"/>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C2E998-9EB4-4561-8306-B402D6D131E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6211B4-CF49-4F45-BF68-638707A01384}"/>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A3CC66-EDFA-4097-89A2-EC2A6612417C}"/>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10E0E3C-898F-449D-B789-D139C2A1BCAD}"/>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B21A91-BCC0-4C0E-9CC1-A232DF30335D}"/>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D7C384-E89F-4C48-BB28-892D3B5E3356}"/>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7C4D51-1424-46CF-BAF6-E1736471517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AC0E25-A368-4D36-B54B-83D66BD91950}"/>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287054-AF37-4BC2-98B5-F89F8353CE76}"/>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806F29-613E-4477-84E8-5333F44611CF}"/>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B5C8875-CC19-4326-99FC-4987DC4B5904}"/>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94DE1D-F6C6-48D7-883A-D561FD353A32}"/>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638B7EA-44F8-4B93-B93D-70BC1CD0A65F}"/>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085413D-75E5-4D2C-A0A9-9A716A03F265}"/>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5073BBD-5825-4F03-BD01-AE53836C13FC}"/>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E8833DE-F5E9-4DE8-A6BC-430821035DEF}"/>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67122A1-5258-4234-ADC6-C30536B4BD17}"/>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ACCC74B-470C-4B36-97B9-078B2B3E6D9B}"/>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72EFF1D-96EB-484F-9501-E75E5E153E2F}"/>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B3ED4B7-1457-4254-893F-5936002DE172}"/>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5AE0D58-93D6-40BD-BA3C-3A700BEBB6E9}"/>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EC2432D-90D5-4DD2-9BA0-9940C4FDD9BB}"/>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F208CB7-2240-48D4-B5E8-0DB2DA46B05F}"/>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90FE543-06DE-4921-B7AF-152FA411CC0C}"/>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170A427-4B47-41B9-8BC7-CFCE6D1E0532}"/>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E8925D3-63D0-4307-8B56-8525407080A2}"/>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41A759E6-F7B6-4F96-BFDB-9A2341520EFB}"/>
            </a:ext>
          </a:extLst>
        </xdr:cNvPr>
        <xdr:cNvCxnSpPr/>
      </xdr:nvCxnSpPr>
      <xdr:spPr>
        <a:xfrm flipV="1">
          <a:off x="4173855" y="5861141"/>
          <a:ext cx="0" cy="130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67C802F7-8315-4C49-8A8A-C1494DE1EEFC}"/>
            </a:ext>
          </a:extLst>
        </xdr:cNvPr>
        <xdr:cNvSpPr txBox="1"/>
      </xdr:nvSpPr>
      <xdr:spPr>
        <a:xfrm>
          <a:off x="4212590" y="71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80D05B02-4F27-408E-9B35-650750C08F23}"/>
            </a:ext>
          </a:extLst>
        </xdr:cNvPr>
        <xdr:cNvCxnSpPr/>
      </xdr:nvCxnSpPr>
      <xdr:spPr>
        <a:xfrm>
          <a:off x="4112260" y="7165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ECFF4E41-452C-4D53-9633-68471313A5C1}"/>
            </a:ext>
          </a:extLst>
        </xdr:cNvPr>
        <xdr:cNvSpPr txBox="1"/>
      </xdr:nvSpPr>
      <xdr:spPr>
        <a:xfrm>
          <a:off x="421259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196FA4C5-1E6C-4173-8A72-9D2A2853C83C}"/>
            </a:ext>
          </a:extLst>
        </xdr:cNvPr>
        <xdr:cNvCxnSpPr/>
      </xdr:nvCxnSpPr>
      <xdr:spPr>
        <a:xfrm>
          <a:off x="4112260" y="5861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E342911D-19E6-4E05-B25B-B6CFF887BF0E}"/>
            </a:ext>
          </a:extLst>
        </xdr:cNvPr>
        <xdr:cNvSpPr txBox="1"/>
      </xdr:nvSpPr>
      <xdr:spPr>
        <a:xfrm>
          <a:off x="4212590" y="6299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9CEC0C6A-5B0A-4CDA-8E05-51E8379784E4}"/>
            </a:ext>
          </a:extLst>
        </xdr:cNvPr>
        <xdr:cNvSpPr/>
      </xdr:nvSpPr>
      <xdr:spPr>
        <a:xfrm>
          <a:off x="4131310" y="64419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87F2B45E-806D-441A-9658-3563860E3265}"/>
            </a:ext>
          </a:extLst>
        </xdr:cNvPr>
        <xdr:cNvSpPr/>
      </xdr:nvSpPr>
      <xdr:spPr>
        <a:xfrm>
          <a:off x="3388360" y="641966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5F76324D-5988-49C9-92CB-F0DD45FE0F43}"/>
            </a:ext>
          </a:extLst>
        </xdr:cNvPr>
        <xdr:cNvSpPr/>
      </xdr:nvSpPr>
      <xdr:spPr>
        <a:xfrm>
          <a:off x="2571750" y="6437086"/>
          <a:ext cx="9779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C7B09A1B-D631-47ED-9467-DB21B9AB3666}"/>
            </a:ext>
          </a:extLst>
        </xdr:cNvPr>
        <xdr:cNvSpPr/>
      </xdr:nvSpPr>
      <xdr:spPr>
        <a:xfrm>
          <a:off x="1774190" y="640796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5C884BD6-CD06-40C3-8185-4BA874C4E617}"/>
            </a:ext>
          </a:extLst>
        </xdr:cNvPr>
        <xdr:cNvSpPr/>
      </xdr:nvSpPr>
      <xdr:spPr>
        <a:xfrm>
          <a:off x="988060" y="635625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4613F65-66E0-4472-A3EB-B2594CBC0C5D}"/>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1D1910-8CC5-46DD-96C0-2F73EDAD5238}"/>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19FAC82-7AAF-46E8-87B6-D28319F66B71}"/>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AA1C87D-6A68-4173-AD92-D61CB91706F3}"/>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5D3E756-FC5F-4738-883F-725B92B7B7EC}"/>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74" name="楕円 73">
          <a:extLst>
            <a:ext uri="{FF2B5EF4-FFF2-40B4-BE49-F238E27FC236}">
              <a16:creationId xmlns:a16="http://schemas.microsoft.com/office/drawing/2014/main" id="{3C4D05F6-6759-40AF-8FAD-ECA4DC499235}"/>
            </a:ext>
          </a:extLst>
        </xdr:cNvPr>
        <xdr:cNvSpPr/>
      </xdr:nvSpPr>
      <xdr:spPr>
        <a:xfrm>
          <a:off x="4131310" y="64689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101799</xdr:rowOff>
    </xdr:from>
    <xdr:ext cx="405111" cy="259045"/>
    <xdr:sp macro="" textlink="">
      <xdr:nvSpPr>
        <xdr:cNvPr id="75" name="【図書館】&#10;有形固定資産減価償却率該当値テキスト">
          <a:extLst>
            <a:ext uri="{FF2B5EF4-FFF2-40B4-BE49-F238E27FC236}">
              <a16:creationId xmlns:a16="http://schemas.microsoft.com/office/drawing/2014/main" id="{3E0691A3-B1DC-4745-8D36-606FE2519312}"/>
            </a:ext>
          </a:extLst>
        </xdr:cNvPr>
        <xdr:cNvSpPr txBox="1"/>
      </xdr:nvSpPr>
      <xdr:spPr>
        <a:xfrm>
          <a:off x="4212590" y="644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87449</xdr:rowOff>
    </xdr:from>
    <xdr:to>
      <xdr:col>20</xdr:col>
      <xdr:colOff>38100</xdr:colOff>
      <xdr:row>38</xdr:row>
      <xdr:rowOff>17599</xdr:rowOff>
    </xdr:to>
    <xdr:sp macro="" textlink="">
      <xdr:nvSpPr>
        <xdr:cNvPr id="76" name="楕円 75">
          <a:extLst>
            <a:ext uri="{FF2B5EF4-FFF2-40B4-BE49-F238E27FC236}">
              <a16:creationId xmlns:a16="http://schemas.microsoft.com/office/drawing/2014/main" id="{30196967-2357-42F5-9ABF-B6BD35C274D0}"/>
            </a:ext>
          </a:extLst>
        </xdr:cNvPr>
        <xdr:cNvSpPr/>
      </xdr:nvSpPr>
      <xdr:spPr>
        <a:xfrm>
          <a:off x="3388360" y="643300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138249</xdr:rowOff>
    </xdr:from>
    <xdr:to>
      <xdr:col>24</xdr:col>
      <xdr:colOff>63500</xdr:colOff>
      <xdr:row>38</xdr:row>
      <xdr:rowOff>2722</xdr:rowOff>
    </xdr:to>
    <xdr:cxnSp macro="">
      <xdr:nvCxnSpPr>
        <xdr:cNvPr id="77" name="直線コネクタ 76">
          <a:extLst>
            <a:ext uri="{FF2B5EF4-FFF2-40B4-BE49-F238E27FC236}">
              <a16:creationId xmlns:a16="http://schemas.microsoft.com/office/drawing/2014/main" id="{860DEDAB-5E99-48CB-B481-B3FB62545522}"/>
            </a:ext>
          </a:extLst>
        </xdr:cNvPr>
        <xdr:cNvCxnSpPr/>
      </xdr:nvCxnSpPr>
      <xdr:spPr>
        <a:xfrm>
          <a:off x="3431540" y="6478089"/>
          <a:ext cx="74295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8" name="楕円 77">
          <a:extLst>
            <a:ext uri="{FF2B5EF4-FFF2-40B4-BE49-F238E27FC236}">
              <a16:creationId xmlns:a16="http://schemas.microsoft.com/office/drawing/2014/main" id="{FA204C5E-A95D-40E5-BBF6-6AC8D16D8B19}"/>
            </a:ext>
          </a:extLst>
        </xdr:cNvPr>
        <xdr:cNvSpPr/>
      </xdr:nvSpPr>
      <xdr:spPr>
        <a:xfrm>
          <a:off x="2571750" y="639735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100693</xdr:rowOff>
    </xdr:from>
    <xdr:to>
      <xdr:col>19</xdr:col>
      <xdr:colOff>177800</xdr:colOff>
      <xdr:row>37</xdr:row>
      <xdr:rowOff>138249</xdr:rowOff>
    </xdr:to>
    <xdr:cxnSp macro="">
      <xdr:nvCxnSpPr>
        <xdr:cNvPr id="79" name="直線コネクタ 78">
          <a:extLst>
            <a:ext uri="{FF2B5EF4-FFF2-40B4-BE49-F238E27FC236}">
              <a16:creationId xmlns:a16="http://schemas.microsoft.com/office/drawing/2014/main" id="{B71E8139-BB69-4A2D-8CD8-268A4D68C28F}"/>
            </a:ext>
          </a:extLst>
        </xdr:cNvPr>
        <xdr:cNvCxnSpPr/>
      </xdr:nvCxnSpPr>
      <xdr:spPr>
        <a:xfrm>
          <a:off x="2626360" y="6440533"/>
          <a:ext cx="80518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80" name="楕円 79">
          <a:extLst>
            <a:ext uri="{FF2B5EF4-FFF2-40B4-BE49-F238E27FC236}">
              <a16:creationId xmlns:a16="http://schemas.microsoft.com/office/drawing/2014/main" id="{48F4DA03-A09D-4C6A-A213-59674DCDDAA4}"/>
            </a:ext>
          </a:extLst>
        </xdr:cNvPr>
        <xdr:cNvSpPr/>
      </xdr:nvSpPr>
      <xdr:spPr>
        <a:xfrm>
          <a:off x="1774190" y="63614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64770</xdr:rowOff>
    </xdr:from>
    <xdr:to>
      <xdr:col>15</xdr:col>
      <xdr:colOff>50800</xdr:colOff>
      <xdr:row>37</xdr:row>
      <xdr:rowOff>100693</xdr:rowOff>
    </xdr:to>
    <xdr:cxnSp macro="">
      <xdr:nvCxnSpPr>
        <xdr:cNvPr id="81" name="直線コネクタ 80">
          <a:extLst>
            <a:ext uri="{FF2B5EF4-FFF2-40B4-BE49-F238E27FC236}">
              <a16:creationId xmlns:a16="http://schemas.microsoft.com/office/drawing/2014/main" id="{6E807047-6AD8-4400-AE53-A39692E46341}"/>
            </a:ext>
          </a:extLst>
        </xdr:cNvPr>
        <xdr:cNvCxnSpPr/>
      </xdr:nvCxnSpPr>
      <xdr:spPr>
        <a:xfrm>
          <a:off x="1828800" y="6406515"/>
          <a:ext cx="79756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149497</xdr:rowOff>
    </xdr:from>
    <xdr:to>
      <xdr:col>6</xdr:col>
      <xdr:colOff>38100</xdr:colOff>
      <xdr:row>37</xdr:row>
      <xdr:rowOff>79647</xdr:rowOff>
    </xdr:to>
    <xdr:sp macro="" textlink="">
      <xdr:nvSpPr>
        <xdr:cNvPr id="82" name="楕円 81">
          <a:extLst>
            <a:ext uri="{FF2B5EF4-FFF2-40B4-BE49-F238E27FC236}">
              <a16:creationId xmlns:a16="http://schemas.microsoft.com/office/drawing/2014/main" id="{66BEE674-877E-4406-920E-E6505E5B2767}"/>
            </a:ext>
          </a:extLst>
        </xdr:cNvPr>
        <xdr:cNvSpPr/>
      </xdr:nvSpPr>
      <xdr:spPr>
        <a:xfrm>
          <a:off x="988060" y="63216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28847</xdr:rowOff>
    </xdr:from>
    <xdr:to>
      <xdr:col>10</xdr:col>
      <xdr:colOff>114300</xdr:colOff>
      <xdr:row>37</xdr:row>
      <xdr:rowOff>64770</xdr:rowOff>
    </xdr:to>
    <xdr:cxnSp macro="">
      <xdr:nvCxnSpPr>
        <xdr:cNvPr id="83" name="直線コネクタ 82">
          <a:extLst>
            <a:ext uri="{FF2B5EF4-FFF2-40B4-BE49-F238E27FC236}">
              <a16:creationId xmlns:a16="http://schemas.microsoft.com/office/drawing/2014/main" id="{AAC34307-7987-4DDF-A1A4-C23B8BF852AE}"/>
            </a:ext>
          </a:extLst>
        </xdr:cNvPr>
        <xdr:cNvCxnSpPr/>
      </xdr:nvCxnSpPr>
      <xdr:spPr>
        <a:xfrm>
          <a:off x="1031240" y="6370592"/>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7DA63029-52FB-4D6F-BF05-DDDA31BD017A}"/>
            </a:ext>
          </a:extLst>
        </xdr:cNvPr>
        <xdr:cNvSpPr txBox="1"/>
      </xdr:nvSpPr>
      <xdr:spPr>
        <a:xfrm>
          <a:off x="3239144" y="619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a:extLst>
            <a:ext uri="{FF2B5EF4-FFF2-40B4-BE49-F238E27FC236}">
              <a16:creationId xmlns:a16="http://schemas.microsoft.com/office/drawing/2014/main" id="{E5E43112-7CF1-4753-95C0-BA17FA40BB22}"/>
            </a:ext>
          </a:extLst>
        </xdr:cNvPr>
        <xdr:cNvSpPr txBox="1"/>
      </xdr:nvSpPr>
      <xdr:spPr>
        <a:xfrm>
          <a:off x="2439044" y="653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6" name="n_3aveValue【図書館】&#10;有形固定資産減価償却率">
          <a:extLst>
            <a:ext uri="{FF2B5EF4-FFF2-40B4-BE49-F238E27FC236}">
              <a16:creationId xmlns:a16="http://schemas.microsoft.com/office/drawing/2014/main" id="{5EA08219-1321-4CCA-B021-D14C911BABEE}"/>
            </a:ext>
          </a:extLst>
        </xdr:cNvPr>
        <xdr:cNvSpPr txBox="1"/>
      </xdr:nvSpPr>
      <xdr:spPr>
        <a:xfrm>
          <a:off x="1641484" y="650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87" name="n_4aveValue【図書館】&#10;有形固定資産減価償却率">
          <a:extLst>
            <a:ext uri="{FF2B5EF4-FFF2-40B4-BE49-F238E27FC236}">
              <a16:creationId xmlns:a16="http://schemas.microsoft.com/office/drawing/2014/main" id="{BEC8E014-D6A9-4797-8A69-4A4A3C231F8C}"/>
            </a:ext>
          </a:extLst>
        </xdr:cNvPr>
        <xdr:cNvSpPr txBox="1"/>
      </xdr:nvSpPr>
      <xdr:spPr>
        <a:xfrm>
          <a:off x="855354" y="6445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8726</xdr:rowOff>
    </xdr:from>
    <xdr:ext cx="405111" cy="259045"/>
    <xdr:sp macro="" textlink="">
      <xdr:nvSpPr>
        <xdr:cNvPr id="88" name="n_1mainValue【図書館】&#10;有形固定資産減価償却率">
          <a:extLst>
            <a:ext uri="{FF2B5EF4-FFF2-40B4-BE49-F238E27FC236}">
              <a16:creationId xmlns:a16="http://schemas.microsoft.com/office/drawing/2014/main" id="{F0BBBB07-A039-4C0C-B285-C0094F53C4E4}"/>
            </a:ext>
          </a:extLst>
        </xdr:cNvPr>
        <xdr:cNvSpPr txBox="1"/>
      </xdr:nvSpPr>
      <xdr:spPr>
        <a:xfrm>
          <a:off x="3239144" y="652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168020</xdr:rowOff>
    </xdr:from>
    <xdr:ext cx="405111" cy="259045"/>
    <xdr:sp macro="" textlink="">
      <xdr:nvSpPr>
        <xdr:cNvPr id="89" name="n_2mainValue【図書館】&#10;有形固定資産減価償却率">
          <a:extLst>
            <a:ext uri="{FF2B5EF4-FFF2-40B4-BE49-F238E27FC236}">
              <a16:creationId xmlns:a16="http://schemas.microsoft.com/office/drawing/2014/main" id="{21855D0E-55A2-4D8F-A378-210FCC9E11F4}"/>
            </a:ext>
          </a:extLst>
        </xdr:cNvPr>
        <xdr:cNvSpPr txBox="1"/>
      </xdr:nvSpPr>
      <xdr:spPr>
        <a:xfrm>
          <a:off x="2439044" y="617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132097</xdr:rowOff>
    </xdr:from>
    <xdr:ext cx="405111" cy="259045"/>
    <xdr:sp macro="" textlink="">
      <xdr:nvSpPr>
        <xdr:cNvPr id="90" name="n_3mainValue【図書館】&#10;有形固定資産減価償却率">
          <a:extLst>
            <a:ext uri="{FF2B5EF4-FFF2-40B4-BE49-F238E27FC236}">
              <a16:creationId xmlns:a16="http://schemas.microsoft.com/office/drawing/2014/main" id="{F5F15117-D3C4-47FD-B95C-46343870B46A}"/>
            </a:ext>
          </a:extLst>
        </xdr:cNvPr>
        <xdr:cNvSpPr txBox="1"/>
      </xdr:nvSpPr>
      <xdr:spPr>
        <a:xfrm>
          <a:off x="164148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91" name="n_4mainValue【図書館】&#10;有形固定資産減価償却率">
          <a:extLst>
            <a:ext uri="{FF2B5EF4-FFF2-40B4-BE49-F238E27FC236}">
              <a16:creationId xmlns:a16="http://schemas.microsoft.com/office/drawing/2014/main" id="{2F22486E-DCB5-412E-9462-A10D3963D727}"/>
            </a:ext>
          </a:extLst>
        </xdr:cNvPr>
        <xdr:cNvSpPr txBox="1"/>
      </xdr:nvSpPr>
      <xdr:spPr>
        <a:xfrm>
          <a:off x="855354" y="609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99F9C97-75A1-4877-9CA1-62F40F3CEE54}"/>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ECB60D3-E95E-4A8B-839C-592B3C71F671}"/>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67311F3-CD7A-4492-B34F-2CC926E64E3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5368BCD-E765-4589-9D51-E99DF13118FA}"/>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BD7B763-C0A8-4797-B191-0E3C35B8EA8F}"/>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9C3546E-DE95-4B62-BEA6-FA69FAFD8E95}"/>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9729C06-1C5A-4F64-A4DE-3C33F230B6BD}"/>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5838157-0926-45B8-ABB4-17596893EAB3}"/>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2216106-CCC6-47F0-8813-7BE31B0E35A7}"/>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2ECD284-C8FC-4988-B560-7413F0A5442D}"/>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78BF2ABD-1D87-45EE-AB55-ABEA7057F053}"/>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B6B0102E-A244-4D92-99D9-41E44E81B898}"/>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4CAC2FBA-D360-4BAD-9AAF-887AD6B6CD35}"/>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DB970130-60B7-42B8-AE91-F8DF319A180C}"/>
            </a:ext>
          </a:extLst>
        </xdr:cNvPr>
        <xdr:cNvSpPr txBox="1"/>
      </xdr:nvSpPr>
      <xdr:spPr>
        <a:xfrm>
          <a:off x="5527221"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F80420EC-46A9-4D91-AFD6-A99833AA5640}"/>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84327FB5-D2C5-49B4-BF59-EB0891EA5A06}"/>
            </a:ext>
          </a:extLst>
        </xdr:cNvPr>
        <xdr:cNvSpPr txBox="1"/>
      </xdr:nvSpPr>
      <xdr:spPr>
        <a:xfrm>
          <a:off x="55272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30BC752A-61FD-4307-B76D-57D4955B9C53}"/>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4EFBBA30-3363-4234-8486-39DC9FBA3767}"/>
            </a:ext>
          </a:extLst>
        </xdr:cNvPr>
        <xdr:cNvSpPr txBox="1"/>
      </xdr:nvSpPr>
      <xdr:spPr>
        <a:xfrm>
          <a:off x="5527221"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D5492D42-30E4-4E7E-85A9-79ECEAFACA90}"/>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F99038DD-FFAA-41D6-BED4-106366684CCF}"/>
            </a:ext>
          </a:extLst>
        </xdr:cNvPr>
        <xdr:cNvSpPr txBox="1"/>
      </xdr:nvSpPr>
      <xdr:spPr>
        <a:xfrm>
          <a:off x="5527221"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7239E49-3AE8-4E88-BC54-522BB0947825}"/>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D2614ADC-9E0F-4B0A-9781-69CAB627BDB6}"/>
            </a:ext>
          </a:extLst>
        </xdr:cNvPr>
        <xdr:cNvSpPr txBox="1"/>
      </xdr:nvSpPr>
      <xdr:spPr>
        <a:xfrm>
          <a:off x="5527221"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4901686D-2BD5-4346-841D-3EF2DC77186A}"/>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9743D2D9-B430-4452-A30D-91FB11A7394A}"/>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9F207CAA-D898-48C6-80DE-9AB316013BF7}"/>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DED91790-50E0-477E-BEE8-F04DF88C50F6}"/>
            </a:ext>
          </a:extLst>
        </xdr:cNvPr>
        <xdr:cNvCxnSpPr/>
      </xdr:nvCxnSpPr>
      <xdr:spPr>
        <a:xfrm flipV="1">
          <a:off x="9429115" y="5849438"/>
          <a:ext cx="0" cy="1402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5432F4A9-306F-4591-8838-791C7C27F2C0}"/>
            </a:ext>
          </a:extLst>
        </xdr:cNvPr>
        <xdr:cNvSpPr txBox="1"/>
      </xdr:nvSpPr>
      <xdr:spPr>
        <a:xfrm>
          <a:off x="9467850" y="72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9F1AE923-4B73-4012-ADB8-47534D9697B1}"/>
            </a:ext>
          </a:extLst>
        </xdr:cNvPr>
        <xdr:cNvCxnSpPr/>
      </xdr:nvCxnSpPr>
      <xdr:spPr>
        <a:xfrm>
          <a:off x="9356090" y="72517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AFA429B7-E8FA-4982-9AEB-77C5B6CDC1DD}"/>
            </a:ext>
          </a:extLst>
        </xdr:cNvPr>
        <xdr:cNvSpPr txBox="1"/>
      </xdr:nvSpPr>
      <xdr:spPr>
        <a:xfrm>
          <a:off x="9467850" y="561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54A9D6BD-D0F8-42D3-9E4F-B0296A122EBA}"/>
            </a:ext>
          </a:extLst>
        </xdr:cNvPr>
        <xdr:cNvCxnSpPr/>
      </xdr:nvCxnSpPr>
      <xdr:spPr>
        <a:xfrm>
          <a:off x="9356090" y="58494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6BA747CB-7455-4C5A-802A-C3ACE4D8E5A5}"/>
            </a:ext>
          </a:extLst>
        </xdr:cNvPr>
        <xdr:cNvSpPr txBox="1"/>
      </xdr:nvSpPr>
      <xdr:spPr>
        <a:xfrm>
          <a:off x="9467850" y="6693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97ECD38B-FEEA-4902-8AFB-D48C359505C3}"/>
            </a:ext>
          </a:extLst>
        </xdr:cNvPr>
        <xdr:cNvSpPr/>
      </xdr:nvSpPr>
      <xdr:spPr>
        <a:xfrm>
          <a:off x="9394190" y="68398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3DFB27E4-5D34-45FA-BA37-36E825A22AD6}"/>
            </a:ext>
          </a:extLst>
        </xdr:cNvPr>
        <xdr:cNvSpPr/>
      </xdr:nvSpPr>
      <xdr:spPr>
        <a:xfrm>
          <a:off x="8632190" y="68398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2ABDD9C9-E837-4FD1-B568-D634C82578DD}"/>
            </a:ext>
          </a:extLst>
        </xdr:cNvPr>
        <xdr:cNvSpPr/>
      </xdr:nvSpPr>
      <xdr:spPr>
        <a:xfrm>
          <a:off x="7846060" y="68545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7F712D73-E803-4529-A0A3-9216B1D02C53}"/>
            </a:ext>
          </a:extLst>
        </xdr:cNvPr>
        <xdr:cNvSpPr/>
      </xdr:nvSpPr>
      <xdr:spPr>
        <a:xfrm>
          <a:off x="7029450" y="68763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F914726A-1A61-4969-96D3-47EBB7539A96}"/>
            </a:ext>
          </a:extLst>
        </xdr:cNvPr>
        <xdr:cNvSpPr/>
      </xdr:nvSpPr>
      <xdr:spPr>
        <a:xfrm>
          <a:off x="6231890" y="68398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85E98F-209C-4EDA-89B1-5474B1D99AA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B7430E9-6795-41FE-A174-E2BBA2C147E9}"/>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96359F6-9642-40BB-80E4-1392222C6C53}"/>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33A3AE7-BC37-45E5-99B1-B0219864B244}"/>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EEB7CAA-3EA0-458C-B7EE-F6E52563C22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33" name="楕円 132">
          <a:extLst>
            <a:ext uri="{FF2B5EF4-FFF2-40B4-BE49-F238E27FC236}">
              <a16:creationId xmlns:a16="http://schemas.microsoft.com/office/drawing/2014/main" id="{3AC42E72-DD10-4522-9A7C-CA8D5309B379}"/>
            </a:ext>
          </a:extLst>
        </xdr:cNvPr>
        <xdr:cNvSpPr/>
      </xdr:nvSpPr>
      <xdr:spPr>
        <a:xfrm>
          <a:off x="9394190" y="703770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156227</xdr:rowOff>
    </xdr:from>
    <xdr:ext cx="469744" cy="259045"/>
    <xdr:sp macro="" textlink="">
      <xdr:nvSpPr>
        <xdr:cNvPr id="134" name="【図書館】&#10;一人当たり面積該当値テキスト">
          <a:extLst>
            <a:ext uri="{FF2B5EF4-FFF2-40B4-BE49-F238E27FC236}">
              <a16:creationId xmlns:a16="http://schemas.microsoft.com/office/drawing/2014/main" id="{35638FFA-2A76-4764-8248-6B944912F1BB}"/>
            </a:ext>
          </a:extLst>
        </xdr:cNvPr>
        <xdr:cNvSpPr txBox="1"/>
      </xdr:nvSpPr>
      <xdr:spPr>
        <a:xfrm>
          <a:off x="9467850" y="7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5" name="楕円 134">
          <a:extLst>
            <a:ext uri="{FF2B5EF4-FFF2-40B4-BE49-F238E27FC236}">
              <a16:creationId xmlns:a16="http://schemas.microsoft.com/office/drawing/2014/main" id="{CAE00728-8952-4573-A4DC-2421C5D17860}"/>
            </a:ext>
          </a:extLst>
        </xdr:cNvPr>
        <xdr:cNvSpPr/>
      </xdr:nvSpPr>
      <xdr:spPr>
        <a:xfrm>
          <a:off x="8632190" y="70377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57150</xdr:rowOff>
    </xdr:to>
    <xdr:cxnSp macro="">
      <xdr:nvCxnSpPr>
        <xdr:cNvPr id="136" name="直線コネクタ 135">
          <a:extLst>
            <a:ext uri="{FF2B5EF4-FFF2-40B4-BE49-F238E27FC236}">
              <a16:creationId xmlns:a16="http://schemas.microsoft.com/office/drawing/2014/main" id="{EEA05EB5-553D-4DB1-812B-5A84AF91D89B}"/>
            </a:ext>
          </a:extLst>
        </xdr:cNvPr>
        <xdr:cNvCxnSpPr/>
      </xdr:nvCxnSpPr>
      <xdr:spPr>
        <a:xfrm>
          <a:off x="8686800" y="7082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7" name="楕円 136">
          <a:extLst>
            <a:ext uri="{FF2B5EF4-FFF2-40B4-BE49-F238E27FC236}">
              <a16:creationId xmlns:a16="http://schemas.microsoft.com/office/drawing/2014/main" id="{E6E4103F-702D-4D98-9DA4-E2A0EF5A2D13}"/>
            </a:ext>
          </a:extLst>
        </xdr:cNvPr>
        <xdr:cNvSpPr/>
      </xdr:nvSpPr>
      <xdr:spPr>
        <a:xfrm>
          <a:off x="7846060" y="703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8" name="直線コネクタ 137">
          <a:extLst>
            <a:ext uri="{FF2B5EF4-FFF2-40B4-BE49-F238E27FC236}">
              <a16:creationId xmlns:a16="http://schemas.microsoft.com/office/drawing/2014/main" id="{FD33FE39-1BAE-4763-A07B-BDB87EF6E9EA}"/>
            </a:ext>
          </a:extLst>
        </xdr:cNvPr>
        <xdr:cNvCxnSpPr/>
      </xdr:nvCxnSpPr>
      <xdr:spPr>
        <a:xfrm>
          <a:off x="7889240" y="7082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9" name="楕円 138">
          <a:extLst>
            <a:ext uri="{FF2B5EF4-FFF2-40B4-BE49-F238E27FC236}">
              <a16:creationId xmlns:a16="http://schemas.microsoft.com/office/drawing/2014/main" id="{A47F9290-26E7-4F51-978B-4FD05BD42360}"/>
            </a:ext>
          </a:extLst>
        </xdr:cNvPr>
        <xdr:cNvSpPr/>
      </xdr:nvSpPr>
      <xdr:spPr>
        <a:xfrm>
          <a:off x="7029450" y="7037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40" name="直線コネクタ 139">
          <a:extLst>
            <a:ext uri="{FF2B5EF4-FFF2-40B4-BE49-F238E27FC236}">
              <a16:creationId xmlns:a16="http://schemas.microsoft.com/office/drawing/2014/main" id="{6E50A051-C9A8-491E-9219-74BDCC534520}"/>
            </a:ext>
          </a:extLst>
        </xdr:cNvPr>
        <xdr:cNvCxnSpPr/>
      </xdr:nvCxnSpPr>
      <xdr:spPr>
        <a:xfrm>
          <a:off x="7084060" y="7082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17235</xdr:rowOff>
    </xdr:from>
    <xdr:to>
      <xdr:col>36</xdr:col>
      <xdr:colOff>165100</xdr:colOff>
      <xdr:row>41</xdr:row>
      <xdr:rowOff>118835</xdr:rowOff>
    </xdr:to>
    <xdr:sp macro="" textlink="">
      <xdr:nvSpPr>
        <xdr:cNvPr id="141" name="楕円 140">
          <a:extLst>
            <a:ext uri="{FF2B5EF4-FFF2-40B4-BE49-F238E27FC236}">
              <a16:creationId xmlns:a16="http://schemas.microsoft.com/office/drawing/2014/main" id="{EE662386-84AB-493E-9EAA-9769B2456D1D}"/>
            </a:ext>
          </a:extLst>
        </xdr:cNvPr>
        <xdr:cNvSpPr/>
      </xdr:nvSpPr>
      <xdr:spPr>
        <a:xfrm>
          <a:off x="6231890" y="705049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68035</xdr:rowOff>
    </xdr:to>
    <xdr:cxnSp macro="">
      <xdr:nvCxnSpPr>
        <xdr:cNvPr id="142" name="直線コネクタ 141">
          <a:extLst>
            <a:ext uri="{FF2B5EF4-FFF2-40B4-BE49-F238E27FC236}">
              <a16:creationId xmlns:a16="http://schemas.microsoft.com/office/drawing/2014/main" id="{904EDC43-5C17-4821-B85A-0541AE0FBAF1}"/>
            </a:ext>
          </a:extLst>
        </xdr:cNvPr>
        <xdr:cNvCxnSpPr/>
      </xdr:nvCxnSpPr>
      <xdr:spPr>
        <a:xfrm flipV="1">
          <a:off x="6286500" y="7082790"/>
          <a:ext cx="79756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D8382BF0-BA16-4ADF-9D91-2FCF8D36A719}"/>
            </a:ext>
          </a:extLst>
        </xdr:cNvPr>
        <xdr:cNvSpPr txBox="1"/>
      </xdr:nvSpPr>
      <xdr:spPr>
        <a:xfrm>
          <a:off x="8454467" y="66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23C6EEFF-02C8-4DF2-82D6-341E8C3054DB}"/>
            </a:ext>
          </a:extLst>
        </xdr:cNvPr>
        <xdr:cNvSpPr txBox="1"/>
      </xdr:nvSpPr>
      <xdr:spPr>
        <a:xfrm>
          <a:off x="767341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D92C0393-D28D-4B43-840A-79D1D8A6F6EA}"/>
            </a:ext>
          </a:extLst>
        </xdr:cNvPr>
        <xdr:cNvSpPr txBox="1"/>
      </xdr:nvSpPr>
      <xdr:spPr>
        <a:xfrm>
          <a:off x="6866332" y="66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9A7E6864-761A-4B8E-AD29-BBA178B2FB0D}"/>
            </a:ext>
          </a:extLst>
        </xdr:cNvPr>
        <xdr:cNvSpPr txBox="1"/>
      </xdr:nvSpPr>
      <xdr:spPr>
        <a:xfrm>
          <a:off x="6068772" y="66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7" name="n_1mainValue【図書館】&#10;一人当たり面積">
          <a:extLst>
            <a:ext uri="{FF2B5EF4-FFF2-40B4-BE49-F238E27FC236}">
              <a16:creationId xmlns:a16="http://schemas.microsoft.com/office/drawing/2014/main" id="{EE047EDC-691C-4C7A-AEBD-3962A7FF2C2A}"/>
            </a:ext>
          </a:extLst>
        </xdr:cNvPr>
        <xdr:cNvSpPr txBox="1"/>
      </xdr:nvSpPr>
      <xdr:spPr>
        <a:xfrm>
          <a:off x="845446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8" name="n_2mainValue【図書館】&#10;一人当たり面積">
          <a:extLst>
            <a:ext uri="{FF2B5EF4-FFF2-40B4-BE49-F238E27FC236}">
              <a16:creationId xmlns:a16="http://schemas.microsoft.com/office/drawing/2014/main" id="{DEB3FD1D-A72A-47F8-A2BE-2B5D39727E01}"/>
            </a:ext>
          </a:extLst>
        </xdr:cNvPr>
        <xdr:cNvSpPr txBox="1"/>
      </xdr:nvSpPr>
      <xdr:spPr>
        <a:xfrm>
          <a:off x="767341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9" name="n_3mainValue【図書館】&#10;一人当たり面積">
          <a:extLst>
            <a:ext uri="{FF2B5EF4-FFF2-40B4-BE49-F238E27FC236}">
              <a16:creationId xmlns:a16="http://schemas.microsoft.com/office/drawing/2014/main" id="{36078267-67EF-430E-9124-2C80CEEE4EAE}"/>
            </a:ext>
          </a:extLst>
        </xdr:cNvPr>
        <xdr:cNvSpPr txBox="1"/>
      </xdr:nvSpPr>
      <xdr:spPr>
        <a:xfrm>
          <a:off x="6866332"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109962</xdr:rowOff>
    </xdr:from>
    <xdr:ext cx="469744" cy="259045"/>
    <xdr:sp macro="" textlink="">
      <xdr:nvSpPr>
        <xdr:cNvPr id="150" name="n_4mainValue【図書館】&#10;一人当たり面積">
          <a:extLst>
            <a:ext uri="{FF2B5EF4-FFF2-40B4-BE49-F238E27FC236}">
              <a16:creationId xmlns:a16="http://schemas.microsoft.com/office/drawing/2014/main" id="{070E9315-8055-4424-BFD6-F73E3B9787EC}"/>
            </a:ext>
          </a:extLst>
        </xdr:cNvPr>
        <xdr:cNvSpPr txBox="1"/>
      </xdr:nvSpPr>
      <xdr:spPr>
        <a:xfrm>
          <a:off x="6068772" y="713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5DE9BF8-72A0-45DF-A30A-2580A769E0E0}"/>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DC52EDAC-DF72-4701-9532-1C75E36D3AB1}"/>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950BE800-BE09-4C17-98A5-DDCF93FA74A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E442AB59-BEC7-422C-AC0D-97FFB65EA789}"/>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AF7C3786-E25E-459C-9455-62E65C712D95}"/>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6970F864-CB5C-4456-BD0A-49E6737DAB0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2532836-036A-4518-AFB6-A4DE9A5063A7}"/>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885175EC-F5E4-4881-B997-75001DCF56BB}"/>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24F5250-1460-453A-8F34-C0F0974F0393}"/>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1696EEB-2ECA-4C70-8A97-F9F8D7ED615F}"/>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527BFEB-3E7B-49B0-A0C2-AA765382BD4D}"/>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7F6D0EF-1B43-4517-BB6C-C80A8E189B17}"/>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FB499CE0-95BD-4AB9-9AFE-BFDF3AEC204E}"/>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CC00B9A0-FDC5-4E1B-94C5-431B9486945A}"/>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5DB5ADD6-CBB6-45AA-B8F3-B95D9552C635}"/>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AC9C37FF-A32B-4E79-B8A3-9AC29232D25D}"/>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4AC57C45-05E9-431E-9E74-566BF02179DB}"/>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D05EE588-7E21-48E5-9601-0B673D93BE7D}"/>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6150F604-261F-4358-98AC-D178947F556C}"/>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45B79C0-86AF-4197-B2AC-88B2D3D52F44}"/>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E03F08A1-6A0D-41B5-8BF9-1E6B48B2984B}"/>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B5B2A1F-C689-444A-BF2B-B0C63C6D7E8B}"/>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1F91D911-6C2F-4463-8C51-EF68937E9059}"/>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8C4C7163-FD57-41FC-8C7A-56A19BF25611}"/>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22136E94-DA04-4E01-B1B9-AC67EDA41D03}"/>
            </a:ext>
          </a:extLst>
        </xdr:cNvPr>
        <xdr:cNvCxnSpPr/>
      </xdr:nvCxnSpPr>
      <xdr:spPr>
        <a:xfrm flipV="1">
          <a:off x="4173855" y="949642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74A6DB0D-5BBA-4D25-AB74-A70B48FCEFBB}"/>
            </a:ext>
          </a:extLst>
        </xdr:cNvPr>
        <xdr:cNvSpPr txBox="1"/>
      </xdr:nvSpPr>
      <xdr:spPr>
        <a:xfrm>
          <a:off x="421259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56F5498C-DB28-47E4-9424-AA4B58AFAE7C}"/>
            </a:ext>
          </a:extLst>
        </xdr:cNvPr>
        <xdr:cNvCxnSpPr/>
      </xdr:nvCxnSpPr>
      <xdr:spPr>
        <a:xfrm>
          <a:off x="4112260" y="10991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A1B9E98F-B2DA-4893-B630-FFCA3BCFE568}"/>
            </a:ext>
          </a:extLst>
        </xdr:cNvPr>
        <xdr:cNvSpPr txBox="1"/>
      </xdr:nvSpPr>
      <xdr:spPr>
        <a:xfrm>
          <a:off x="421259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08E2255B-58C9-4455-9ECB-13316B7476AA}"/>
            </a:ext>
          </a:extLst>
        </xdr:cNvPr>
        <xdr:cNvCxnSpPr/>
      </xdr:nvCxnSpPr>
      <xdr:spPr>
        <a:xfrm>
          <a:off x="4112260" y="9496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1DF3135E-B5F4-4CEC-BA8D-E2F1D20D8006}"/>
            </a:ext>
          </a:extLst>
        </xdr:cNvPr>
        <xdr:cNvSpPr txBox="1"/>
      </xdr:nvSpPr>
      <xdr:spPr>
        <a:xfrm>
          <a:off x="421259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46C2A031-B050-49D2-B9D4-E38E58442C07}"/>
            </a:ext>
          </a:extLst>
        </xdr:cNvPr>
        <xdr:cNvSpPr/>
      </xdr:nvSpPr>
      <xdr:spPr>
        <a:xfrm>
          <a:off x="4131310" y="102933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93756C8F-6887-4107-A3EA-A5AA9CBF19B0}"/>
            </a:ext>
          </a:extLst>
        </xdr:cNvPr>
        <xdr:cNvSpPr/>
      </xdr:nvSpPr>
      <xdr:spPr>
        <a:xfrm>
          <a:off x="3388360" y="102990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E0D1B66C-C74F-4754-9F6D-4EB7E387B99A}"/>
            </a:ext>
          </a:extLst>
        </xdr:cNvPr>
        <xdr:cNvSpPr/>
      </xdr:nvSpPr>
      <xdr:spPr>
        <a:xfrm>
          <a:off x="2571750" y="102857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4D97243B-010E-4150-8BF4-EAA0F2885821}"/>
            </a:ext>
          </a:extLst>
        </xdr:cNvPr>
        <xdr:cNvSpPr/>
      </xdr:nvSpPr>
      <xdr:spPr>
        <a:xfrm>
          <a:off x="1774190" y="102495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5DEEE54B-5958-4350-9DD5-E974402D627A}"/>
            </a:ext>
          </a:extLst>
        </xdr:cNvPr>
        <xdr:cNvSpPr/>
      </xdr:nvSpPr>
      <xdr:spPr>
        <a:xfrm>
          <a:off x="988060" y="102323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2FC59CA-83E4-4831-B820-D1F081492181}"/>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30AEF12-5FFC-42BE-92CA-A3FE6B701E36}"/>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F139719-0A67-4B5C-8F67-AD6543C4D066}"/>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5948ACE-F9F4-4C47-89EA-F12A51FAED53}"/>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A7141B0-84B3-45E7-AB24-8B2ACBE4C36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42545</xdr:rowOff>
    </xdr:from>
    <xdr:to>
      <xdr:col>24</xdr:col>
      <xdr:colOff>114300</xdr:colOff>
      <xdr:row>62</xdr:row>
      <xdr:rowOff>144145</xdr:rowOff>
    </xdr:to>
    <xdr:sp macro="" textlink="">
      <xdr:nvSpPr>
        <xdr:cNvPr id="191" name="楕円 190">
          <a:extLst>
            <a:ext uri="{FF2B5EF4-FFF2-40B4-BE49-F238E27FC236}">
              <a16:creationId xmlns:a16="http://schemas.microsoft.com/office/drawing/2014/main" id="{4E680D24-7275-4AD8-AF2D-BB30F61B9CF4}"/>
            </a:ext>
          </a:extLst>
        </xdr:cNvPr>
        <xdr:cNvSpPr/>
      </xdr:nvSpPr>
      <xdr:spPr>
        <a:xfrm>
          <a:off x="4131310" y="106743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20972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B0C5A1E0-8A34-44FA-8AB0-7D5ADF36E2AA}"/>
            </a:ext>
          </a:extLst>
        </xdr:cNvPr>
        <xdr:cNvSpPr txBox="1"/>
      </xdr:nvSpPr>
      <xdr:spPr>
        <a:xfrm>
          <a:off x="4212590"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156845</xdr:rowOff>
    </xdr:from>
    <xdr:to>
      <xdr:col>20</xdr:col>
      <xdr:colOff>38100</xdr:colOff>
      <xdr:row>62</xdr:row>
      <xdr:rowOff>86995</xdr:rowOff>
    </xdr:to>
    <xdr:sp macro="" textlink="">
      <xdr:nvSpPr>
        <xdr:cNvPr id="193" name="楕円 192">
          <a:extLst>
            <a:ext uri="{FF2B5EF4-FFF2-40B4-BE49-F238E27FC236}">
              <a16:creationId xmlns:a16="http://schemas.microsoft.com/office/drawing/2014/main" id="{42BDA87B-67F8-4A33-AAA7-0E4CAA77D4C7}"/>
            </a:ext>
          </a:extLst>
        </xdr:cNvPr>
        <xdr:cNvSpPr/>
      </xdr:nvSpPr>
      <xdr:spPr>
        <a:xfrm>
          <a:off x="3388360" y="10617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36195</xdr:rowOff>
    </xdr:from>
    <xdr:to>
      <xdr:col>24</xdr:col>
      <xdr:colOff>63500</xdr:colOff>
      <xdr:row>62</xdr:row>
      <xdr:rowOff>93345</xdr:rowOff>
    </xdr:to>
    <xdr:cxnSp macro="">
      <xdr:nvCxnSpPr>
        <xdr:cNvPr id="194" name="直線コネクタ 193">
          <a:extLst>
            <a:ext uri="{FF2B5EF4-FFF2-40B4-BE49-F238E27FC236}">
              <a16:creationId xmlns:a16="http://schemas.microsoft.com/office/drawing/2014/main" id="{1CD0F7B0-8151-42B9-A98E-499EF4C2A723}"/>
            </a:ext>
          </a:extLst>
        </xdr:cNvPr>
        <xdr:cNvCxnSpPr/>
      </xdr:nvCxnSpPr>
      <xdr:spPr>
        <a:xfrm>
          <a:off x="3431540" y="10666095"/>
          <a:ext cx="7429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101600</xdr:rowOff>
    </xdr:from>
    <xdr:to>
      <xdr:col>15</xdr:col>
      <xdr:colOff>101600</xdr:colOff>
      <xdr:row>62</xdr:row>
      <xdr:rowOff>31750</xdr:rowOff>
    </xdr:to>
    <xdr:sp macro="" textlink="">
      <xdr:nvSpPr>
        <xdr:cNvPr id="195" name="楕円 194">
          <a:extLst>
            <a:ext uri="{FF2B5EF4-FFF2-40B4-BE49-F238E27FC236}">
              <a16:creationId xmlns:a16="http://schemas.microsoft.com/office/drawing/2014/main" id="{653C9B29-A525-4D30-9F39-0B033769DF67}"/>
            </a:ext>
          </a:extLst>
        </xdr:cNvPr>
        <xdr:cNvSpPr/>
      </xdr:nvSpPr>
      <xdr:spPr>
        <a:xfrm>
          <a:off x="2571750" y="105562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152400</xdr:rowOff>
    </xdr:from>
    <xdr:to>
      <xdr:col>19</xdr:col>
      <xdr:colOff>177800</xdr:colOff>
      <xdr:row>62</xdr:row>
      <xdr:rowOff>36195</xdr:rowOff>
    </xdr:to>
    <xdr:cxnSp macro="">
      <xdr:nvCxnSpPr>
        <xdr:cNvPr id="196" name="直線コネクタ 195">
          <a:extLst>
            <a:ext uri="{FF2B5EF4-FFF2-40B4-BE49-F238E27FC236}">
              <a16:creationId xmlns:a16="http://schemas.microsoft.com/office/drawing/2014/main" id="{16D19C9B-7E13-4CF0-B8E9-F18667D24B6C}"/>
            </a:ext>
          </a:extLst>
        </xdr:cNvPr>
        <xdr:cNvCxnSpPr/>
      </xdr:nvCxnSpPr>
      <xdr:spPr>
        <a:xfrm>
          <a:off x="2626360" y="10610850"/>
          <a:ext cx="80518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44450</xdr:rowOff>
    </xdr:from>
    <xdr:to>
      <xdr:col>10</xdr:col>
      <xdr:colOff>165100</xdr:colOff>
      <xdr:row>61</xdr:row>
      <xdr:rowOff>146050</xdr:rowOff>
    </xdr:to>
    <xdr:sp macro="" textlink="">
      <xdr:nvSpPr>
        <xdr:cNvPr id="197" name="楕円 196">
          <a:extLst>
            <a:ext uri="{FF2B5EF4-FFF2-40B4-BE49-F238E27FC236}">
              <a16:creationId xmlns:a16="http://schemas.microsoft.com/office/drawing/2014/main" id="{311E8B02-A511-4221-BF78-0220C42B5CDE}"/>
            </a:ext>
          </a:extLst>
        </xdr:cNvPr>
        <xdr:cNvSpPr/>
      </xdr:nvSpPr>
      <xdr:spPr>
        <a:xfrm>
          <a:off x="1774190" y="105048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95250</xdr:rowOff>
    </xdr:from>
    <xdr:to>
      <xdr:col>15</xdr:col>
      <xdr:colOff>50800</xdr:colOff>
      <xdr:row>61</xdr:row>
      <xdr:rowOff>152400</xdr:rowOff>
    </xdr:to>
    <xdr:cxnSp macro="">
      <xdr:nvCxnSpPr>
        <xdr:cNvPr id="198" name="直線コネクタ 197">
          <a:extLst>
            <a:ext uri="{FF2B5EF4-FFF2-40B4-BE49-F238E27FC236}">
              <a16:creationId xmlns:a16="http://schemas.microsoft.com/office/drawing/2014/main" id="{70FC893C-3B06-4AA2-9A6D-9A7A7AA038CD}"/>
            </a:ext>
          </a:extLst>
        </xdr:cNvPr>
        <xdr:cNvCxnSpPr/>
      </xdr:nvCxnSpPr>
      <xdr:spPr>
        <a:xfrm>
          <a:off x="1828800" y="10549890"/>
          <a:ext cx="797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160655</xdr:rowOff>
    </xdr:from>
    <xdr:to>
      <xdr:col>6</xdr:col>
      <xdr:colOff>38100</xdr:colOff>
      <xdr:row>61</xdr:row>
      <xdr:rowOff>90805</xdr:rowOff>
    </xdr:to>
    <xdr:sp macro="" textlink="">
      <xdr:nvSpPr>
        <xdr:cNvPr id="199" name="楕円 198">
          <a:extLst>
            <a:ext uri="{FF2B5EF4-FFF2-40B4-BE49-F238E27FC236}">
              <a16:creationId xmlns:a16="http://schemas.microsoft.com/office/drawing/2014/main" id="{598F5916-801C-4C0D-87E3-C63B92DE0894}"/>
            </a:ext>
          </a:extLst>
        </xdr:cNvPr>
        <xdr:cNvSpPr/>
      </xdr:nvSpPr>
      <xdr:spPr>
        <a:xfrm>
          <a:off x="988060" y="104495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40005</xdr:rowOff>
    </xdr:from>
    <xdr:to>
      <xdr:col>10</xdr:col>
      <xdr:colOff>114300</xdr:colOff>
      <xdr:row>61</xdr:row>
      <xdr:rowOff>95250</xdr:rowOff>
    </xdr:to>
    <xdr:cxnSp macro="">
      <xdr:nvCxnSpPr>
        <xdr:cNvPr id="200" name="直線コネクタ 199">
          <a:extLst>
            <a:ext uri="{FF2B5EF4-FFF2-40B4-BE49-F238E27FC236}">
              <a16:creationId xmlns:a16="http://schemas.microsoft.com/office/drawing/2014/main" id="{4388895F-AD24-4AFB-AEC0-7C87ADBCA753}"/>
            </a:ext>
          </a:extLst>
        </xdr:cNvPr>
        <xdr:cNvCxnSpPr/>
      </xdr:nvCxnSpPr>
      <xdr:spPr>
        <a:xfrm>
          <a:off x="1031240" y="10498455"/>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65A935B4-0152-483A-9EB3-5BC99A0474EB}"/>
            </a:ext>
          </a:extLst>
        </xdr:cNvPr>
        <xdr:cNvSpPr txBox="1"/>
      </xdr:nvSpPr>
      <xdr:spPr>
        <a:xfrm>
          <a:off x="32391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31B1C15F-ED09-4F6C-A1D0-A55B9FEA44B9}"/>
            </a:ext>
          </a:extLst>
        </xdr:cNvPr>
        <xdr:cNvSpPr txBox="1"/>
      </xdr:nvSpPr>
      <xdr:spPr>
        <a:xfrm>
          <a:off x="2439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0723D388-059B-4BD1-8463-B8A764E34F82}"/>
            </a:ext>
          </a:extLst>
        </xdr:cNvPr>
        <xdr:cNvSpPr txBox="1"/>
      </xdr:nvSpPr>
      <xdr:spPr>
        <a:xfrm>
          <a:off x="164148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9BE5DA33-0E37-435A-9277-007F7C5CB23B}"/>
            </a:ext>
          </a:extLst>
        </xdr:cNvPr>
        <xdr:cNvSpPr txBox="1"/>
      </xdr:nvSpPr>
      <xdr:spPr>
        <a:xfrm>
          <a:off x="85535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78122</xdr:rowOff>
    </xdr:from>
    <xdr:ext cx="405111" cy="259045"/>
    <xdr:sp macro="" textlink="">
      <xdr:nvSpPr>
        <xdr:cNvPr id="205" name="n_1mainValue【体育館・プール】&#10;有形固定資産減価償却率">
          <a:extLst>
            <a:ext uri="{FF2B5EF4-FFF2-40B4-BE49-F238E27FC236}">
              <a16:creationId xmlns:a16="http://schemas.microsoft.com/office/drawing/2014/main" id="{4665AAF7-9FCD-4E05-B722-B78F2859B94F}"/>
            </a:ext>
          </a:extLst>
        </xdr:cNvPr>
        <xdr:cNvSpPr txBox="1"/>
      </xdr:nvSpPr>
      <xdr:spPr>
        <a:xfrm>
          <a:off x="32391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22877</xdr:rowOff>
    </xdr:from>
    <xdr:ext cx="405111" cy="259045"/>
    <xdr:sp macro="" textlink="">
      <xdr:nvSpPr>
        <xdr:cNvPr id="206" name="n_2mainValue【体育館・プール】&#10;有形固定資産減価償却率">
          <a:extLst>
            <a:ext uri="{FF2B5EF4-FFF2-40B4-BE49-F238E27FC236}">
              <a16:creationId xmlns:a16="http://schemas.microsoft.com/office/drawing/2014/main" id="{720EFC26-A9A1-4D8C-AC38-F074890C81B6}"/>
            </a:ext>
          </a:extLst>
        </xdr:cNvPr>
        <xdr:cNvSpPr txBox="1"/>
      </xdr:nvSpPr>
      <xdr:spPr>
        <a:xfrm>
          <a:off x="2439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137177</xdr:rowOff>
    </xdr:from>
    <xdr:ext cx="405111" cy="259045"/>
    <xdr:sp macro="" textlink="">
      <xdr:nvSpPr>
        <xdr:cNvPr id="207" name="n_3mainValue【体育館・プール】&#10;有形固定資産減価償却率">
          <a:extLst>
            <a:ext uri="{FF2B5EF4-FFF2-40B4-BE49-F238E27FC236}">
              <a16:creationId xmlns:a16="http://schemas.microsoft.com/office/drawing/2014/main" id="{73F2DCA6-0374-4B1E-919C-4C10026B23FE}"/>
            </a:ext>
          </a:extLst>
        </xdr:cNvPr>
        <xdr:cNvSpPr txBox="1"/>
      </xdr:nvSpPr>
      <xdr:spPr>
        <a:xfrm>
          <a:off x="164148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81932</xdr:rowOff>
    </xdr:from>
    <xdr:ext cx="405111" cy="259045"/>
    <xdr:sp macro="" textlink="">
      <xdr:nvSpPr>
        <xdr:cNvPr id="208" name="n_4mainValue【体育館・プール】&#10;有形固定資産減価償却率">
          <a:extLst>
            <a:ext uri="{FF2B5EF4-FFF2-40B4-BE49-F238E27FC236}">
              <a16:creationId xmlns:a16="http://schemas.microsoft.com/office/drawing/2014/main" id="{C3D46B26-D7CF-41F2-8195-9A1942102175}"/>
            </a:ext>
          </a:extLst>
        </xdr:cNvPr>
        <xdr:cNvSpPr txBox="1"/>
      </xdr:nvSpPr>
      <xdr:spPr>
        <a:xfrm>
          <a:off x="85535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D6F0E7C-2DE9-4452-8F41-D343248A8CE3}"/>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69ACEFF8-64F8-4DA9-9293-9BC540BDB7FD}"/>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A3737F71-F023-4151-BAEF-C86BBD86D8D6}"/>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7B5894C7-7759-41E2-A29F-2082269BDD4F}"/>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251D6FD-7961-467C-9867-E1AA8C8D5A0F}"/>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1896F87-A241-4D4D-A7D6-2979AA16A53E}"/>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B42934C-13D9-4D11-BF83-14254109034E}"/>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9C3544B-20A8-4715-A5EA-C8502ABA556D}"/>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3BD9204-35FD-4A77-B563-2274392EEA8F}"/>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4AED40C-D125-4A04-AF5A-1DABCCECE72E}"/>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5B3DBA0-DA02-4909-9F19-03688C75F290}"/>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649916DC-6191-4B98-9997-27B1A961CBC1}"/>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9F92B0C9-D004-4D20-A642-300E40B67844}"/>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1FB6BC64-24FB-4F7A-A1E3-9EC77CD644D8}"/>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8ED410A3-BF22-44CF-9533-7909B9EE3A9A}"/>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F3F1F885-528C-43AA-880F-A724D2CC1D30}"/>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760E0FF-5AA5-437E-847C-6669CCBF8AB7}"/>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1A25B0DD-DDC5-40CA-8B32-CE6F3441EF7D}"/>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73390FBF-1311-4801-8966-58D7ED39DFB8}"/>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B46B8463-2957-4EAA-9552-592FD3DCF0F3}"/>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BB1A303F-174C-4921-A6E9-78990495CFDF}"/>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9D1D710-2F61-419C-B9C7-3AEC992214BD}"/>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51D69BF-EF61-4454-900F-FD3BA80A15D1}"/>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4D9CB158-52FF-4B41-9211-EEF8D6C7F0AD}"/>
            </a:ext>
          </a:extLst>
        </xdr:cNvPr>
        <xdr:cNvCxnSpPr/>
      </xdr:nvCxnSpPr>
      <xdr:spPr>
        <a:xfrm flipV="1">
          <a:off x="9429115" y="960691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703A3FDB-E894-4315-B5EF-AB73DBB566CC}"/>
            </a:ext>
          </a:extLst>
        </xdr:cNvPr>
        <xdr:cNvSpPr txBox="1"/>
      </xdr:nvSpPr>
      <xdr:spPr>
        <a:xfrm>
          <a:off x="946785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0FF7D629-BFCA-49A9-8819-65ECA54A80D6}"/>
            </a:ext>
          </a:extLst>
        </xdr:cNvPr>
        <xdr:cNvCxnSpPr/>
      </xdr:nvCxnSpPr>
      <xdr:spPr>
        <a:xfrm>
          <a:off x="9356090" y="10930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BEAE0E5C-B784-4D50-8114-73BFDDEBA145}"/>
            </a:ext>
          </a:extLst>
        </xdr:cNvPr>
        <xdr:cNvSpPr txBox="1"/>
      </xdr:nvSpPr>
      <xdr:spPr>
        <a:xfrm>
          <a:off x="9467850" y="938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ABCF5B69-42AE-43C9-9F6E-E5234FA9FC70}"/>
            </a:ext>
          </a:extLst>
        </xdr:cNvPr>
        <xdr:cNvCxnSpPr/>
      </xdr:nvCxnSpPr>
      <xdr:spPr>
        <a:xfrm>
          <a:off x="9356090" y="96069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27792004-1D6C-4781-BBBF-15BF117F7A10}"/>
            </a:ext>
          </a:extLst>
        </xdr:cNvPr>
        <xdr:cNvSpPr txBox="1"/>
      </xdr:nvSpPr>
      <xdr:spPr>
        <a:xfrm>
          <a:off x="9467850" y="10371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083A0F07-E332-40D5-BC66-61E04DD2A1EC}"/>
            </a:ext>
          </a:extLst>
        </xdr:cNvPr>
        <xdr:cNvSpPr/>
      </xdr:nvSpPr>
      <xdr:spPr>
        <a:xfrm>
          <a:off x="9394190" y="1051433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D908B33F-6F20-4C1F-8308-9E738C973831}"/>
            </a:ext>
          </a:extLst>
        </xdr:cNvPr>
        <xdr:cNvSpPr/>
      </xdr:nvSpPr>
      <xdr:spPr>
        <a:xfrm>
          <a:off x="8632190" y="105371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19FDBD7C-4CA2-492F-A85C-1F28F33E1BFD}"/>
            </a:ext>
          </a:extLst>
        </xdr:cNvPr>
        <xdr:cNvSpPr/>
      </xdr:nvSpPr>
      <xdr:spPr>
        <a:xfrm>
          <a:off x="7846060" y="10552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A9C0BB3E-6091-4C97-B38E-E3F9A7AC1B48}"/>
            </a:ext>
          </a:extLst>
        </xdr:cNvPr>
        <xdr:cNvSpPr/>
      </xdr:nvSpPr>
      <xdr:spPr>
        <a:xfrm>
          <a:off x="7029450" y="10533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40E47C3F-C7E8-43FB-8F70-75CF22121D8E}"/>
            </a:ext>
          </a:extLst>
        </xdr:cNvPr>
        <xdr:cNvSpPr/>
      </xdr:nvSpPr>
      <xdr:spPr>
        <a:xfrm>
          <a:off x="6231890" y="105276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693FEC8-2A99-446F-8564-09B94E12544E}"/>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2700F23-5197-4FC5-8AC6-6C33561E8AD2}"/>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B52E41A-9D4A-40E8-ACFB-4C28EBC40CFC}"/>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C777E3D-86FF-4DA6-9488-AE59043EA423}"/>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AA67D3D-8F5C-4F68-81CF-F5F0A8DF668C}"/>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44450</xdr:rowOff>
    </xdr:from>
    <xdr:to>
      <xdr:col>55</xdr:col>
      <xdr:colOff>50800</xdr:colOff>
      <xdr:row>63</xdr:row>
      <xdr:rowOff>146050</xdr:rowOff>
    </xdr:to>
    <xdr:sp macro="" textlink="">
      <xdr:nvSpPr>
        <xdr:cNvPr id="248" name="楕円 247">
          <a:extLst>
            <a:ext uri="{FF2B5EF4-FFF2-40B4-BE49-F238E27FC236}">
              <a16:creationId xmlns:a16="http://schemas.microsoft.com/office/drawing/2014/main" id="{37BC2D81-9666-4508-A97A-AB007F6DD9CF}"/>
            </a:ext>
          </a:extLst>
        </xdr:cNvPr>
        <xdr:cNvSpPr/>
      </xdr:nvSpPr>
      <xdr:spPr>
        <a:xfrm>
          <a:off x="9394190" y="1084770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130827</xdr:rowOff>
    </xdr:from>
    <xdr:ext cx="469744" cy="259045"/>
    <xdr:sp macro="" textlink="">
      <xdr:nvSpPr>
        <xdr:cNvPr id="249" name="【体育館・プール】&#10;一人当たり面積該当値テキスト">
          <a:extLst>
            <a:ext uri="{FF2B5EF4-FFF2-40B4-BE49-F238E27FC236}">
              <a16:creationId xmlns:a16="http://schemas.microsoft.com/office/drawing/2014/main" id="{BA9654D3-7682-498A-A13F-26E2E625160C}"/>
            </a:ext>
          </a:extLst>
        </xdr:cNvPr>
        <xdr:cNvSpPr txBox="1"/>
      </xdr:nvSpPr>
      <xdr:spPr>
        <a:xfrm>
          <a:off x="9467850"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44450</xdr:rowOff>
    </xdr:from>
    <xdr:to>
      <xdr:col>50</xdr:col>
      <xdr:colOff>165100</xdr:colOff>
      <xdr:row>63</xdr:row>
      <xdr:rowOff>146050</xdr:rowOff>
    </xdr:to>
    <xdr:sp macro="" textlink="">
      <xdr:nvSpPr>
        <xdr:cNvPr id="250" name="楕円 249">
          <a:extLst>
            <a:ext uri="{FF2B5EF4-FFF2-40B4-BE49-F238E27FC236}">
              <a16:creationId xmlns:a16="http://schemas.microsoft.com/office/drawing/2014/main" id="{40CF31C0-C74B-4075-9D9C-76E062B5AF11}"/>
            </a:ext>
          </a:extLst>
        </xdr:cNvPr>
        <xdr:cNvSpPr/>
      </xdr:nvSpPr>
      <xdr:spPr>
        <a:xfrm>
          <a:off x="8632190" y="108477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95250</xdr:rowOff>
    </xdr:from>
    <xdr:to>
      <xdr:col>55</xdr:col>
      <xdr:colOff>0</xdr:colOff>
      <xdr:row>63</xdr:row>
      <xdr:rowOff>95250</xdr:rowOff>
    </xdr:to>
    <xdr:cxnSp macro="">
      <xdr:nvCxnSpPr>
        <xdr:cNvPr id="251" name="直線コネクタ 250">
          <a:extLst>
            <a:ext uri="{FF2B5EF4-FFF2-40B4-BE49-F238E27FC236}">
              <a16:creationId xmlns:a16="http://schemas.microsoft.com/office/drawing/2014/main" id="{A70473F0-2A92-43F7-87F9-2BCE2357144E}"/>
            </a:ext>
          </a:extLst>
        </xdr:cNvPr>
        <xdr:cNvCxnSpPr/>
      </xdr:nvCxnSpPr>
      <xdr:spPr>
        <a:xfrm>
          <a:off x="8686800" y="10892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44450</xdr:rowOff>
    </xdr:from>
    <xdr:to>
      <xdr:col>46</xdr:col>
      <xdr:colOff>38100</xdr:colOff>
      <xdr:row>63</xdr:row>
      <xdr:rowOff>146050</xdr:rowOff>
    </xdr:to>
    <xdr:sp macro="" textlink="">
      <xdr:nvSpPr>
        <xdr:cNvPr id="252" name="楕円 251">
          <a:extLst>
            <a:ext uri="{FF2B5EF4-FFF2-40B4-BE49-F238E27FC236}">
              <a16:creationId xmlns:a16="http://schemas.microsoft.com/office/drawing/2014/main" id="{6EDCB34D-4922-43CA-8794-160FCCECAAF9}"/>
            </a:ext>
          </a:extLst>
        </xdr:cNvPr>
        <xdr:cNvSpPr/>
      </xdr:nvSpPr>
      <xdr:spPr>
        <a:xfrm>
          <a:off x="7846060" y="1084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95250</xdr:rowOff>
    </xdr:from>
    <xdr:to>
      <xdr:col>50</xdr:col>
      <xdr:colOff>114300</xdr:colOff>
      <xdr:row>63</xdr:row>
      <xdr:rowOff>95250</xdr:rowOff>
    </xdr:to>
    <xdr:cxnSp macro="">
      <xdr:nvCxnSpPr>
        <xdr:cNvPr id="253" name="直線コネクタ 252">
          <a:extLst>
            <a:ext uri="{FF2B5EF4-FFF2-40B4-BE49-F238E27FC236}">
              <a16:creationId xmlns:a16="http://schemas.microsoft.com/office/drawing/2014/main" id="{99C83296-D7E1-4C39-8375-3EE901063020}"/>
            </a:ext>
          </a:extLst>
        </xdr:cNvPr>
        <xdr:cNvCxnSpPr/>
      </xdr:nvCxnSpPr>
      <xdr:spPr>
        <a:xfrm>
          <a:off x="7889240" y="10892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44450</xdr:rowOff>
    </xdr:from>
    <xdr:to>
      <xdr:col>41</xdr:col>
      <xdr:colOff>101600</xdr:colOff>
      <xdr:row>63</xdr:row>
      <xdr:rowOff>146050</xdr:rowOff>
    </xdr:to>
    <xdr:sp macro="" textlink="">
      <xdr:nvSpPr>
        <xdr:cNvPr id="254" name="楕円 253">
          <a:extLst>
            <a:ext uri="{FF2B5EF4-FFF2-40B4-BE49-F238E27FC236}">
              <a16:creationId xmlns:a16="http://schemas.microsoft.com/office/drawing/2014/main" id="{B464F7D7-6DBD-4A60-A78F-AFB7A4AFBE66}"/>
            </a:ext>
          </a:extLst>
        </xdr:cNvPr>
        <xdr:cNvSpPr/>
      </xdr:nvSpPr>
      <xdr:spPr>
        <a:xfrm>
          <a:off x="7029450" y="10847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177800</xdr:colOff>
      <xdr:row>63</xdr:row>
      <xdr:rowOff>95250</xdr:rowOff>
    </xdr:to>
    <xdr:cxnSp macro="">
      <xdr:nvCxnSpPr>
        <xdr:cNvPr id="255" name="直線コネクタ 254">
          <a:extLst>
            <a:ext uri="{FF2B5EF4-FFF2-40B4-BE49-F238E27FC236}">
              <a16:creationId xmlns:a16="http://schemas.microsoft.com/office/drawing/2014/main" id="{E6C6B2B1-77B9-4E9A-A192-05A913516961}"/>
            </a:ext>
          </a:extLst>
        </xdr:cNvPr>
        <xdr:cNvCxnSpPr/>
      </xdr:nvCxnSpPr>
      <xdr:spPr>
        <a:xfrm>
          <a:off x="7084060" y="10892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44450</xdr:rowOff>
    </xdr:from>
    <xdr:to>
      <xdr:col>36</xdr:col>
      <xdr:colOff>165100</xdr:colOff>
      <xdr:row>63</xdr:row>
      <xdr:rowOff>146050</xdr:rowOff>
    </xdr:to>
    <xdr:sp macro="" textlink="">
      <xdr:nvSpPr>
        <xdr:cNvPr id="256" name="楕円 255">
          <a:extLst>
            <a:ext uri="{FF2B5EF4-FFF2-40B4-BE49-F238E27FC236}">
              <a16:creationId xmlns:a16="http://schemas.microsoft.com/office/drawing/2014/main" id="{A75B948D-0BC1-4DF8-9147-FADCC75F290A}"/>
            </a:ext>
          </a:extLst>
        </xdr:cNvPr>
        <xdr:cNvSpPr/>
      </xdr:nvSpPr>
      <xdr:spPr>
        <a:xfrm>
          <a:off x="6231890" y="108477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95250</xdr:rowOff>
    </xdr:from>
    <xdr:to>
      <xdr:col>41</xdr:col>
      <xdr:colOff>50800</xdr:colOff>
      <xdr:row>63</xdr:row>
      <xdr:rowOff>95250</xdr:rowOff>
    </xdr:to>
    <xdr:cxnSp macro="">
      <xdr:nvCxnSpPr>
        <xdr:cNvPr id="257" name="直線コネクタ 256">
          <a:extLst>
            <a:ext uri="{FF2B5EF4-FFF2-40B4-BE49-F238E27FC236}">
              <a16:creationId xmlns:a16="http://schemas.microsoft.com/office/drawing/2014/main" id="{038EBCA3-192B-40FB-A86E-66099D34109F}"/>
            </a:ext>
          </a:extLst>
        </xdr:cNvPr>
        <xdr:cNvCxnSpPr/>
      </xdr:nvCxnSpPr>
      <xdr:spPr>
        <a:xfrm>
          <a:off x="6286500" y="10892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FBF611AD-EF37-4BB1-BC27-3609646F66AD}"/>
            </a:ext>
          </a:extLst>
        </xdr:cNvPr>
        <xdr:cNvSpPr txBox="1"/>
      </xdr:nvSpPr>
      <xdr:spPr>
        <a:xfrm>
          <a:off x="845446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6D21CE02-447D-4AD8-9D42-87C219E97911}"/>
            </a:ext>
          </a:extLst>
        </xdr:cNvPr>
        <xdr:cNvSpPr txBox="1"/>
      </xdr:nvSpPr>
      <xdr:spPr>
        <a:xfrm>
          <a:off x="767341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58EAD62A-6455-4368-A966-A9EBF77BC4EC}"/>
            </a:ext>
          </a:extLst>
        </xdr:cNvPr>
        <xdr:cNvSpPr txBox="1"/>
      </xdr:nvSpPr>
      <xdr:spPr>
        <a:xfrm>
          <a:off x="6866332"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33F2FA09-E419-46A8-8453-DD289D578D88}"/>
            </a:ext>
          </a:extLst>
        </xdr:cNvPr>
        <xdr:cNvSpPr txBox="1"/>
      </xdr:nvSpPr>
      <xdr:spPr>
        <a:xfrm>
          <a:off x="6068772"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137177</xdr:rowOff>
    </xdr:from>
    <xdr:ext cx="469744" cy="259045"/>
    <xdr:sp macro="" textlink="">
      <xdr:nvSpPr>
        <xdr:cNvPr id="262" name="n_1mainValue【体育館・プール】&#10;一人当たり面積">
          <a:extLst>
            <a:ext uri="{FF2B5EF4-FFF2-40B4-BE49-F238E27FC236}">
              <a16:creationId xmlns:a16="http://schemas.microsoft.com/office/drawing/2014/main" id="{8D297692-63FB-4B57-8B3C-0AD43BACD443}"/>
            </a:ext>
          </a:extLst>
        </xdr:cNvPr>
        <xdr:cNvSpPr txBox="1"/>
      </xdr:nvSpPr>
      <xdr:spPr>
        <a:xfrm>
          <a:off x="845446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137177</xdr:rowOff>
    </xdr:from>
    <xdr:ext cx="469744" cy="259045"/>
    <xdr:sp macro="" textlink="">
      <xdr:nvSpPr>
        <xdr:cNvPr id="263" name="n_2mainValue【体育館・プール】&#10;一人当たり面積">
          <a:extLst>
            <a:ext uri="{FF2B5EF4-FFF2-40B4-BE49-F238E27FC236}">
              <a16:creationId xmlns:a16="http://schemas.microsoft.com/office/drawing/2014/main" id="{77D76E9E-E48A-406A-9DD8-50D7B29A84C2}"/>
            </a:ext>
          </a:extLst>
        </xdr:cNvPr>
        <xdr:cNvSpPr txBox="1"/>
      </xdr:nvSpPr>
      <xdr:spPr>
        <a:xfrm>
          <a:off x="767341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137177</xdr:rowOff>
    </xdr:from>
    <xdr:ext cx="469744" cy="259045"/>
    <xdr:sp macro="" textlink="">
      <xdr:nvSpPr>
        <xdr:cNvPr id="264" name="n_3mainValue【体育館・プール】&#10;一人当たり面積">
          <a:extLst>
            <a:ext uri="{FF2B5EF4-FFF2-40B4-BE49-F238E27FC236}">
              <a16:creationId xmlns:a16="http://schemas.microsoft.com/office/drawing/2014/main" id="{A48622BA-9A6E-4520-9E2E-8BCFE5B4BDC9}"/>
            </a:ext>
          </a:extLst>
        </xdr:cNvPr>
        <xdr:cNvSpPr txBox="1"/>
      </xdr:nvSpPr>
      <xdr:spPr>
        <a:xfrm>
          <a:off x="6866332"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137177</xdr:rowOff>
    </xdr:from>
    <xdr:ext cx="469744" cy="259045"/>
    <xdr:sp macro="" textlink="">
      <xdr:nvSpPr>
        <xdr:cNvPr id="265" name="n_4mainValue【体育館・プール】&#10;一人当たり面積">
          <a:extLst>
            <a:ext uri="{FF2B5EF4-FFF2-40B4-BE49-F238E27FC236}">
              <a16:creationId xmlns:a16="http://schemas.microsoft.com/office/drawing/2014/main" id="{74BA8472-8642-4098-9B57-522EE4B1F4B0}"/>
            </a:ext>
          </a:extLst>
        </xdr:cNvPr>
        <xdr:cNvSpPr txBox="1"/>
      </xdr:nvSpPr>
      <xdr:spPr>
        <a:xfrm>
          <a:off x="6068772"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3ABF7F7-95A7-45C5-9621-A3D866FD827C}"/>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EBEBFC9-FCB5-4D12-93AC-1CAC1603ECCD}"/>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AA9E1FF-3854-4316-821D-51E7A77B0762}"/>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FC11911-8595-4C03-A4C5-701FC46C6E59}"/>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57434E0F-83E3-4724-9F6B-D81BFD402438}"/>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EE86FC8-C0BB-4348-B2E5-3154586607F1}"/>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06E1BB8-0CF2-4BA0-A2D3-F7E8FA2D2724}"/>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1142206-B69E-4973-84B0-996B20C9807F}"/>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D41C08E-4613-476F-956A-2CF1792EBD00}"/>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34E1CD0C-3883-463D-A249-FB3F3D669FBB}"/>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B3B56F1-AB22-4A65-9D83-CC3863F858EA}"/>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6BFDB9A4-53F2-40B2-946F-A8EC49BE3B7C}"/>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0707C28F-10CB-415A-9F75-559D16E72DC0}"/>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444B985F-AE28-4EEB-80B5-F0E20BB970E2}"/>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7AE70D58-4BD9-46A0-839F-6468D04203B9}"/>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E1AFD763-4442-4CFA-B2B3-D915E1763B62}"/>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6D623A0C-02C5-40E8-9E8F-BCC7B676FFDD}"/>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886B9118-9717-450A-B345-9B6AC9A8595D}"/>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5C210D29-FE5F-4AA1-9B6F-0AAFB319CB98}"/>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E82DDFC-A7ED-4E68-AE56-475F513B3289}"/>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96C8EF85-B01D-4EAF-A706-D1548D35DC19}"/>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35B5873E-E258-4259-9638-39764F35BB5E}"/>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C0A3500F-E8E1-4AFC-910C-AD6DF6FFD98D}"/>
            </a:ext>
          </a:extLst>
        </xdr:cNvPr>
        <xdr:cNvCxnSpPr/>
      </xdr:nvCxnSpPr>
      <xdr:spPr>
        <a:xfrm flipV="1">
          <a:off x="417385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84052CF4-D98C-407D-998A-BE0584130E7C}"/>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C0EC0913-5945-4B5E-B587-4183A4B742C0}"/>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4F6573CF-13E8-4FB2-B212-4002857D1F7F}"/>
            </a:ext>
          </a:extLst>
        </xdr:cNvPr>
        <xdr:cNvSpPr txBox="1"/>
      </xdr:nvSpPr>
      <xdr:spPr>
        <a:xfrm>
          <a:off x="4212590" y="13221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E6E33203-26A6-42C0-88F2-BDD605BA5219}"/>
            </a:ext>
          </a:extLst>
        </xdr:cNvPr>
        <xdr:cNvCxnSpPr/>
      </xdr:nvCxnSpPr>
      <xdr:spPr>
        <a:xfrm>
          <a:off x="4112260" y="13450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63FDB06E-4D4D-4A56-BAAE-9496F1F6E5B8}"/>
            </a:ext>
          </a:extLst>
        </xdr:cNvPr>
        <xdr:cNvSpPr txBox="1"/>
      </xdr:nvSpPr>
      <xdr:spPr>
        <a:xfrm>
          <a:off x="4212590" y="136663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FA58C4FD-05F9-4851-A37D-FA33E7F8D494}"/>
            </a:ext>
          </a:extLst>
        </xdr:cNvPr>
        <xdr:cNvSpPr/>
      </xdr:nvSpPr>
      <xdr:spPr>
        <a:xfrm>
          <a:off x="4131310" y="138092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19B48B7F-431B-4746-B16B-7BA5135D6604}"/>
            </a:ext>
          </a:extLst>
        </xdr:cNvPr>
        <xdr:cNvSpPr/>
      </xdr:nvSpPr>
      <xdr:spPr>
        <a:xfrm>
          <a:off x="3388360" y="138092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84D85419-6F9D-48EF-8EB5-2F5BA8192A80}"/>
            </a:ext>
          </a:extLst>
        </xdr:cNvPr>
        <xdr:cNvSpPr/>
      </xdr:nvSpPr>
      <xdr:spPr>
        <a:xfrm>
          <a:off x="2571750" y="1377911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1A3B1EC3-7B8A-498A-AAC0-9118F877CE0B}"/>
            </a:ext>
          </a:extLst>
        </xdr:cNvPr>
        <xdr:cNvSpPr/>
      </xdr:nvSpPr>
      <xdr:spPr>
        <a:xfrm>
          <a:off x="1774190" y="1376464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143C4198-F1E8-49CA-B55A-E395495A8042}"/>
            </a:ext>
          </a:extLst>
        </xdr:cNvPr>
        <xdr:cNvSpPr/>
      </xdr:nvSpPr>
      <xdr:spPr>
        <a:xfrm>
          <a:off x="988060" y="13753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D409083-59E1-4CEC-8E66-08A24A969295}"/>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7BB6D8E-D9A9-45A2-944E-04551DBEFB52}"/>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4081739-4279-4A53-9FE1-D667FF98CAB3}"/>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9FC7215-7933-4FCB-A0C0-4C18A713140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C957878-4D71-4D84-A0E5-CE029825AED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49022</xdr:rowOff>
    </xdr:from>
    <xdr:to>
      <xdr:col>24</xdr:col>
      <xdr:colOff>114300</xdr:colOff>
      <xdr:row>81</xdr:row>
      <xdr:rowOff>150622</xdr:rowOff>
    </xdr:to>
    <xdr:sp macro="" textlink="">
      <xdr:nvSpPr>
        <xdr:cNvPr id="304" name="楕円 303">
          <a:extLst>
            <a:ext uri="{FF2B5EF4-FFF2-40B4-BE49-F238E27FC236}">
              <a16:creationId xmlns:a16="http://schemas.microsoft.com/office/drawing/2014/main" id="{DD769A8A-8B05-448A-83D7-3A72AB11DF4A}"/>
            </a:ext>
          </a:extLst>
        </xdr:cNvPr>
        <xdr:cNvSpPr/>
      </xdr:nvSpPr>
      <xdr:spPr>
        <a:xfrm>
          <a:off x="4131310" y="1393837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27449</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199F7CC6-A615-4B62-8003-89CBBBD50035}"/>
            </a:ext>
          </a:extLst>
        </xdr:cNvPr>
        <xdr:cNvSpPr txBox="1"/>
      </xdr:nvSpPr>
      <xdr:spPr>
        <a:xfrm>
          <a:off x="4212590" y="139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158750</xdr:rowOff>
    </xdr:from>
    <xdr:to>
      <xdr:col>20</xdr:col>
      <xdr:colOff>38100</xdr:colOff>
      <xdr:row>81</xdr:row>
      <xdr:rowOff>88900</xdr:rowOff>
    </xdr:to>
    <xdr:sp macro="" textlink="">
      <xdr:nvSpPr>
        <xdr:cNvPr id="306" name="楕円 305">
          <a:extLst>
            <a:ext uri="{FF2B5EF4-FFF2-40B4-BE49-F238E27FC236}">
              <a16:creationId xmlns:a16="http://schemas.microsoft.com/office/drawing/2014/main" id="{1D9F7AD6-346D-4209-A8B3-526FEF4D601B}"/>
            </a:ext>
          </a:extLst>
        </xdr:cNvPr>
        <xdr:cNvSpPr/>
      </xdr:nvSpPr>
      <xdr:spPr>
        <a:xfrm>
          <a:off x="3388360" y="138766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38100</xdr:rowOff>
    </xdr:from>
    <xdr:to>
      <xdr:col>24</xdr:col>
      <xdr:colOff>63500</xdr:colOff>
      <xdr:row>81</xdr:row>
      <xdr:rowOff>99822</xdr:rowOff>
    </xdr:to>
    <xdr:cxnSp macro="">
      <xdr:nvCxnSpPr>
        <xdr:cNvPr id="307" name="直線コネクタ 306">
          <a:extLst>
            <a:ext uri="{FF2B5EF4-FFF2-40B4-BE49-F238E27FC236}">
              <a16:creationId xmlns:a16="http://schemas.microsoft.com/office/drawing/2014/main" id="{E476E603-7D50-43C0-B7DB-03C0DB642A0F}"/>
            </a:ext>
          </a:extLst>
        </xdr:cNvPr>
        <xdr:cNvCxnSpPr/>
      </xdr:nvCxnSpPr>
      <xdr:spPr>
        <a:xfrm>
          <a:off x="3431540" y="13925550"/>
          <a:ext cx="74295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308" name="楕円 307">
          <a:extLst>
            <a:ext uri="{FF2B5EF4-FFF2-40B4-BE49-F238E27FC236}">
              <a16:creationId xmlns:a16="http://schemas.microsoft.com/office/drawing/2014/main" id="{50BC17FB-4AAC-468E-B95A-D35DA5A217A3}"/>
            </a:ext>
          </a:extLst>
        </xdr:cNvPr>
        <xdr:cNvSpPr/>
      </xdr:nvSpPr>
      <xdr:spPr>
        <a:xfrm>
          <a:off x="2571750" y="138137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38100</xdr:rowOff>
    </xdr:to>
    <xdr:cxnSp macro="">
      <xdr:nvCxnSpPr>
        <xdr:cNvPr id="309" name="直線コネクタ 308">
          <a:extLst>
            <a:ext uri="{FF2B5EF4-FFF2-40B4-BE49-F238E27FC236}">
              <a16:creationId xmlns:a16="http://schemas.microsoft.com/office/drawing/2014/main" id="{B91F3F27-8F09-4966-9D36-4E8E9D3E8796}"/>
            </a:ext>
          </a:extLst>
        </xdr:cNvPr>
        <xdr:cNvCxnSpPr/>
      </xdr:nvCxnSpPr>
      <xdr:spPr>
        <a:xfrm>
          <a:off x="2626360" y="13868400"/>
          <a:ext cx="80518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42163</xdr:rowOff>
    </xdr:from>
    <xdr:to>
      <xdr:col>10</xdr:col>
      <xdr:colOff>165100</xdr:colOff>
      <xdr:row>80</xdr:row>
      <xdr:rowOff>143763</xdr:rowOff>
    </xdr:to>
    <xdr:sp macro="" textlink="">
      <xdr:nvSpPr>
        <xdr:cNvPr id="310" name="楕円 309">
          <a:extLst>
            <a:ext uri="{FF2B5EF4-FFF2-40B4-BE49-F238E27FC236}">
              <a16:creationId xmlns:a16="http://schemas.microsoft.com/office/drawing/2014/main" id="{64340059-F387-46F0-8D90-C4090FACA8E3}"/>
            </a:ext>
          </a:extLst>
        </xdr:cNvPr>
        <xdr:cNvSpPr/>
      </xdr:nvSpPr>
      <xdr:spPr>
        <a:xfrm>
          <a:off x="1774190" y="1376006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92963</xdr:rowOff>
    </xdr:from>
    <xdr:to>
      <xdr:col>15</xdr:col>
      <xdr:colOff>50800</xdr:colOff>
      <xdr:row>80</xdr:row>
      <xdr:rowOff>152400</xdr:rowOff>
    </xdr:to>
    <xdr:cxnSp macro="">
      <xdr:nvCxnSpPr>
        <xdr:cNvPr id="311" name="直線コネクタ 310">
          <a:extLst>
            <a:ext uri="{FF2B5EF4-FFF2-40B4-BE49-F238E27FC236}">
              <a16:creationId xmlns:a16="http://schemas.microsoft.com/office/drawing/2014/main" id="{880C9BE9-069C-4303-9D7F-18606F581817}"/>
            </a:ext>
          </a:extLst>
        </xdr:cNvPr>
        <xdr:cNvCxnSpPr/>
      </xdr:nvCxnSpPr>
      <xdr:spPr>
        <a:xfrm>
          <a:off x="1828800" y="13812773"/>
          <a:ext cx="797560" cy="5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154178</xdr:rowOff>
    </xdr:from>
    <xdr:to>
      <xdr:col>6</xdr:col>
      <xdr:colOff>38100</xdr:colOff>
      <xdr:row>80</xdr:row>
      <xdr:rowOff>84328</xdr:rowOff>
    </xdr:to>
    <xdr:sp macro="" textlink="">
      <xdr:nvSpPr>
        <xdr:cNvPr id="312" name="楕円 311">
          <a:extLst>
            <a:ext uri="{FF2B5EF4-FFF2-40B4-BE49-F238E27FC236}">
              <a16:creationId xmlns:a16="http://schemas.microsoft.com/office/drawing/2014/main" id="{BCC5D66D-A3AA-4068-8A85-FC4A9285ADF4}"/>
            </a:ext>
          </a:extLst>
        </xdr:cNvPr>
        <xdr:cNvSpPr/>
      </xdr:nvSpPr>
      <xdr:spPr>
        <a:xfrm>
          <a:off x="988060" y="1369872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33528</xdr:rowOff>
    </xdr:from>
    <xdr:to>
      <xdr:col>10</xdr:col>
      <xdr:colOff>114300</xdr:colOff>
      <xdr:row>80</xdr:row>
      <xdr:rowOff>92963</xdr:rowOff>
    </xdr:to>
    <xdr:cxnSp macro="">
      <xdr:nvCxnSpPr>
        <xdr:cNvPr id="313" name="直線コネクタ 312">
          <a:extLst>
            <a:ext uri="{FF2B5EF4-FFF2-40B4-BE49-F238E27FC236}">
              <a16:creationId xmlns:a16="http://schemas.microsoft.com/office/drawing/2014/main" id="{048D7BE3-7DF6-4922-B31E-DC486350D4F9}"/>
            </a:ext>
          </a:extLst>
        </xdr:cNvPr>
        <xdr:cNvCxnSpPr/>
      </xdr:nvCxnSpPr>
      <xdr:spPr>
        <a:xfrm>
          <a:off x="1031240" y="13747623"/>
          <a:ext cx="797560" cy="6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7177C1A3-5B6D-4871-BCCA-E7FC7873C8B6}"/>
            </a:ext>
          </a:extLst>
        </xdr:cNvPr>
        <xdr:cNvSpPr txBox="1"/>
      </xdr:nvSpPr>
      <xdr:spPr>
        <a:xfrm>
          <a:off x="3239144" y="1359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453748B6-3C3A-4BAA-93C7-33E32A3B58CB}"/>
            </a:ext>
          </a:extLst>
        </xdr:cNvPr>
        <xdr:cNvSpPr txBox="1"/>
      </xdr:nvSpPr>
      <xdr:spPr>
        <a:xfrm>
          <a:off x="2439044" y="1356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09F4B40B-9B80-4279-A087-C3E54D7A1EA4}"/>
            </a:ext>
          </a:extLst>
        </xdr:cNvPr>
        <xdr:cNvSpPr txBox="1"/>
      </xdr:nvSpPr>
      <xdr:spPr>
        <a:xfrm>
          <a:off x="1641484" y="1385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a:extLst>
            <a:ext uri="{FF2B5EF4-FFF2-40B4-BE49-F238E27FC236}">
              <a16:creationId xmlns:a16="http://schemas.microsoft.com/office/drawing/2014/main" id="{296B629C-19AB-4CAC-8AB9-D7F314169EC0}"/>
            </a:ext>
          </a:extLst>
        </xdr:cNvPr>
        <xdr:cNvSpPr txBox="1"/>
      </xdr:nvSpPr>
      <xdr:spPr>
        <a:xfrm>
          <a:off x="855354" y="1385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80027</xdr:rowOff>
    </xdr:from>
    <xdr:ext cx="405111" cy="259045"/>
    <xdr:sp macro="" textlink="">
      <xdr:nvSpPr>
        <xdr:cNvPr id="318" name="n_1mainValue【福祉施設】&#10;有形固定資産減価償却率">
          <a:extLst>
            <a:ext uri="{FF2B5EF4-FFF2-40B4-BE49-F238E27FC236}">
              <a16:creationId xmlns:a16="http://schemas.microsoft.com/office/drawing/2014/main" id="{858A4C5C-3ED1-4E0F-A880-565DB99B367E}"/>
            </a:ext>
          </a:extLst>
        </xdr:cNvPr>
        <xdr:cNvSpPr txBox="1"/>
      </xdr:nvSpPr>
      <xdr:spPr>
        <a:xfrm>
          <a:off x="32391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22877</xdr:rowOff>
    </xdr:from>
    <xdr:ext cx="405111" cy="259045"/>
    <xdr:sp macro="" textlink="">
      <xdr:nvSpPr>
        <xdr:cNvPr id="319" name="n_2mainValue【福祉施設】&#10;有形固定資産減価償却率">
          <a:extLst>
            <a:ext uri="{FF2B5EF4-FFF2-40B4-BE49-F238E27FC236}">
              <a16:creationId xmlns:a16="http://schemas.microsoft.com/office/drawing/2014/main" id="{388D46FD-96FB-4B4C-8069-88B9C39AA73C}"/>
            </a:ext>
          </a:extLst>
        </xdr:cNvPr>
        <xdr:cNvSpPr txBox="1"/>
      </xdr:nvSpPr>
      <xdr:spPr>
        <a:xfrm>
          <a:off x="2439044" y="1390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160290</xdr:rowOff>
    </xdr:from>
    <xdr:ext cx="405111" cy="259045"/>
    <xdr:sp macro="" textlink="">
      <xdr:nvSpPr>
        <xdr:cNvPr id="320" name="n_3mainValue【福祉施設】&#10;有形固定資産減価償却率">
          <a:extLst>
            <a:ext uri="{FF2B5EF4-FFF2-40B4-BE49-F238E27FC236}">
              <a16:creationId xmlns:a16="http://schemas.microsoft.com/office/drawing/2014/main" id="{81694118-9926-4262-A7E0-8B6FF2785AF5}"/>
            </a:ext>
          </a:extLst>
        </xdr:cNvPr>
        <xdr:cNvSpPr txBox="1"/>
      </xdr:nvSpPr>
      <xdr:spPr>
        <a:xfrm>
          <a:off x="1641484" y="1353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100855</xdr:rowOff>
    </xdr:from>
    <xdr:ext cx="405111" cy="259045"/>
    <xdr:sp macro="" textlink="">
      <xdr:nvSpPr>
        <xdr:cNvPr id="321" name="n_4mainValue【福祉施設】&#10;有形固定資産減価償却率">
          <a:extLst>
            <a:ext uri="{FF2B5EF4-FFF2-40B4-BE49-F238E27FC236}">
              <a16:creationId xmlns:a16="http://schemas.microsoft.com/office/drawing/2014/main" id="{C1A50C8A-C807-4E0E-A55F-1C6D916118B5}"/>
            </a:ext>
          </a:extLst>
        </xdr:cNvPr>
        <xdr:cNvSpPr txBox="1"/>
      </xdr:nvSpPr>
      <xdr:spPr>
        <a:xfrm>
          <a:off x="855354" y="1347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8326C08-35C3-4BB9-BF4C-C63B7FF90FFD}"/>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09F39C5-934A-4B6D-AF85-80E446E22364}"/>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6A3C1C6-D52E-4250-8F28-4A293D40FFCC}"/>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3C9900A-463E-4979-9193-B391EC30EE01}"/>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68FF513-9081-4D08-8F2A-CDB09C98A22D}"/>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47D7869-2EAE-4BAC-8CB6-B2073ADCFF8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0B77F1F-ECAD-4F6E-BC26-B508E920F426}"/>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3A93FCB-8F8F-4B82-B393-34687D42C15F}"/>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D5C450D-0E63-48F6-B66A-C36678FF37B6}"/>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423E1BF-4E8B-4B62-976A-0392B3C6F15D}"/>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300EF8B-395B-4BEC-A69C-31C27024F349}"/>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784B8C2-4E1B-49A2-9C7B-23A4CFA6D1DC}"/>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AF72F1D-16A4-478E-8A8A-97B824AEB285}"/>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AB6834EE-97E5-47F0-892A-A197B39409CD}"/>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86FDD307-F03A-44A3-A91C-AE5B7194180B}"/>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AF8784E7-2197-451E-9D8B-6E7FD71C636B}"/>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2FCF3C62-8D3F-493C-B3F2-BFE7A600D63F}"/>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7E819171-398E-4516-946E-865C73279B21}"/>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E111D364-0114-4C16-A91F-C050D8C34B20}"/>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3DB06379-2C86-4230-B386-7D65955499F3}"/>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5098C718-696C-4C40-8921-B3A6098635DA}"/>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8AC5C1BD-6F35-49A9-8FD5-4BE99E4B0228}"/>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B53985A-31F6-41D0-BBD5-BE7A36D3ABB5}"/>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B8092130-040F-4990-9A22-66DD61E4697D}"/>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10C41CD-FC4F-4AB8-886D-5545CB4A94A2}"/>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2C370588-45E7-4962-A623-2CD24C72FD74}"/>
            </a:ext>
          </a:extLst>
        </xdr:cNvPr>
        <xdr:cNvCxnSpPr/>
      </xdr:nvCxnSpPr>
      <xdr:spPr>
        <a:xfrm flipV="1">
          <a:off x="9429115" y="13371467"/>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A7CBAA83-F170-4D53-9F1C-22DFB9176778}"/>
            </a:ext>
          </a:extLst>
        </xdr:cNvPr>
        <xdr:cNvSpPr txBox="1"/>
      </xdr:nvSpPr>
      <xdr:spPr>
        <a:xfrm>
          <a:off x="946785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6AD5A179-CB79-4EB2-9BEB-F2A3B7B81A09}"/>
            </a:ext>
          </a:extLst>
        </xdr:cNvPr>
        <xdr:cNvCxnSpPr/>
      </xdr:nvCxnSpPr>
      <xdr:spPr>
        <a:xfrm>
          <a:off x="9356090" y="148590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98C34693-B28E-4102-9BB7-C69153032290}"/>
            </a:ext>
          </a:extLst>
        </xdr:cNvPr>
        <xdr:cNvSpPr txBox="1"/>
      </xdr:nvSpPr>
      <xdr:spPr>
        <a:xfrm>
          <a:off x="946785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9C138BB7-290F-4092-9460-94D90EB82F00}"/>
            </a:ext>
          </a:extLst>
        </xdr:cNvPr>
        <xdr:cNvCxnSpPr/>
      </xdr:nvCxnSpPr>
      <xdr:spPr>
        <a:xfrm>
          <a:off x="9356090" y="1337146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3D52763D-843F-401F-B449-BF3051CA7E18}"/>
            </a:ext>
          </a:extLst>
        </xdr:cNvPr>
        <xdr:cNvSpPr txBox="1"/>
      </xdr:nvSpPr>
      <xdr:spPr>
        <a:xfrm>
          <a:off x="9467850" y="1428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6F8DD6BF-AE5D-4B40-BAE3-CE7C540BC192}"/>
            </a:ext>
          </a:extLst>
        </xdr:cNvPr>
        <xdr:cNvSpPr/>
      </xdr:nvSpPr>
      <xdr:spPr>
        <a:xfrm>
          <a:off x="9394190" y="143074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103239AF-6E65-4B20-B318-FDB7788A2988}"/>
            </a:ext>
          </a:extLst>
        </xdr:cNvPr>
        <xdr:cNvSpPr/>
      </xdr:nvSpPr>
      <xdr:spPr>
        <a:xfrm>
          <a:off x="8632190" y="143074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3D3B01A8-5D85-47FD-B803-EA613D647491}"/>
            </a:ext>
          </a:extLst>
        </xdr:cNvPr>
        <xdr:cNvSpPr/>
      </xdr:nvSpPr>
      <xdr:spPr>
        <a:xfrm>
          <a:off x="7846060" y="14322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246291F6-9F89-485D-9140-0CAD161A73C2}"/>
            </a:ext>
          </a:extLst>
        </xdr:cNvPr>
        <xdr:cNvSpPr/>
      </xdr:nvSpPr>
      <xdr:spPr>
        <a:xfrm>
          <a:off x="7029450" y="1429466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3A86A77C-BB74-49CD-837D-353FBA18E955}"/>
            </a:ext>
          </a:extLst>
        </xdr:cNvPr>
        <xdr:cNvSpPr/>
      </xdr:nvSpPr>
      <xdr:spPr>
        <a:xfrm>
          <a:off x="6231890" y="1428949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66FEE56-40E5-44DE-B77A-C75870116685}"/>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AE50E3E-8CBB-4C6C-84B3-0CF4D11D2D49}"/>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96CF77C-3A80-4E20-99D5-AB1003903D8F}"/>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4AFF6CE-BC01-4372-9A71-A0F13E60DFD1}"/>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7401FEC-55DA-4F82-B7B5-3FD2491C5CE0}"/>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117929</xdr:rowOff>
    </xdr:from>
    <xdr:to>
      <xdr:col>55</xdr:col>
      <xdr:colOff>50800</xdr:colOff>
      <xdr:row>83</xdr:row>
      <xdr:rowOff>48079</xdr:rowOff>
    </xdr:to>
    <xdr:sp macro="" textlink="">
      <xdr:nvSpPr>
        <xdr:cNvPr id="363" name="楕円 362">
          <a:extLst>
            <a:ext uri="{FF2B5EF4-FFF2-40B4-BE49-F238E27FC236}">
              <a16:creationId xmlns:a16="http://schemas.microsoft.com/office/drawing/2014/main" id="{6BA47C74-F10F-4C1F-A680-842DEB78FB40}"/>
            </a:ext>
          </a:extLst>
        </xdr:cNvPr>
        <xdr:cNvSpPr/>
      </xdr:nvSpPr>
      <xdr:spPr>
        <a:xfrm>
          <a:off x="9394190" y="1417682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140806</xdr:rowOff>
    </xdr:from>
    <xdr:ext cx="469744" cy="259045"/>
    <xdr:sp macro="" textlink="">
      <xdr:nvSpPr>
        <xdr:cNvPr id="364" name="【福祉施設】&#10;一人当たり面積該当値テキスト">
          <a:extLst>
            <a:ext uri="{FF2B5EF4-FFF2-40B4-BE49-F238E27FC236}">
              <a16:creationId xmlns:a16="http://schemas.microsoft.com/office/drawing/2014/main" id="{83B3C2D8-CBCE-41D8-8771-389393DAACDB}"/>
            </a:ext>
          </a:extLst>
        </xdr:cNvPr>
        <xdr:cNvSpPr txBox="1"/>
      </xdr:nvSpPr>
      <xdr:spPr>
        <a:xfrm>
          <a:off x="9467850" y="1402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107043</xdr:rowOff>
    </xdr:from>
    <xdr:to>
      <xdr:col>50</xdr:col>
      <xdr:colOff>165100</xdr:colOff>
      <xdr:row>83</xdr:row>
      <xdr:rowOff>37193</xdr:rowOff>
    </xdr:to>
    <xdr:sp macro="" textlink="">
      <xdr:nvSpPr>
        <xdr:cNvPr id="365" name="楕円 364">
          <a:extLst>
            <a:ext uri="{FF2B5EF4-FFF2-40B4-BE49-F238E27FC236}">
              <a16:creationId xmlns:a16="http://schemas.microsoft.com/office/drawing/2014/main" id="{68717A8D-F26C-4AA2-B4AF-C075E4FA82CF}"/>
            </a:ext>
          </a:extLst>
        </xdr:cNvPr>
        <xdr:cNvSpPr/>
      </xdr:nvSpPr>
      <xdr:spPr>
        <a:xfrm>
          <a:off x="8632190" y="1416403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157843</xdr:rowOff>
    </xdr:from>
    <xdr:to>
      <xdr:col>55</xdr:col>
      <xdr:colOff>0</xdr:colOff>
      <xdr:row>82</xdr:row>
      <xdr:rowOff>168729</xdr:rowOff>
    </xdr:to>
    <xdr:cxnSp macro="">
      <xdr:nvCxnSpPr>
        <xdr:cNvPr id="366" name="直線コネクタ 365">
          <a:extLst>
            <a:ext uri="{FF2B5EF4-FFF2-40B4-BE49-F238E27FC236}">
              <a16:creationId xmlns:a16="http://schemas.microsoft.com/office/drawing/2014/main" id="{BA553284-C2B5-42F3-BCA2-0F9B98585441}"/>
            </a:ext>
          </a:extLst>
        </xdr:cNvPr>
        <xdr:cNvCxnSpPr/>
      </xdr:nvCxnSpPr>
      <xdr:spPr>
        <a:xfrm>
          <a:off x="8686800" y="14218648"/>
          <a:ext cx="742950" cy="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117929</xdr:rowOff>
    </xdr:from>
    <xdr:to>
      <xdr:col>46</xdr:col>
      <xdr:colOff>38100</xdr:colOff>
      <xdr:row>83</xdr:row>
      <xdr:rowOff>48079</xdr:rowOff>
    </xdr:to>
    <xdr:sp macro="" textlink="">
      <xdr:nvSpPr>
        <xdr:cNvPr id="367" name="楕円 366">
          <a:extLst>
            <a:ext uri="{FF2B5EF4-FFF2-40B4-BE49-F238E27FC236}">
              <a16:creationId xmlns:a16="http://schemas.microsoft.com/office/drawing/2014/main" id="{E2582615-E726-41CC-A4FE-1C8377B67C14}"/>
            </a:ext>
          </a:extLst>
        </xdr:cNvPr>
        <xdr:cNvSpPr/>
      </xdr:nvSpPr>
      <xdr:spPr>
        <a:xfrm>
          <a:off x="7846060" y="141768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157843</xdr:rowOff>
    </xdr:from>
    <xdr:to>
      <xdr:col>50</xdr:col>
      <xdr:colOff>114300</xdr:colOff>
      <xdr:row>82</xdr:row>
      <xdr:rowOff>168729</xdr:rowOff>
    </xdr:to>
    <xdr:cxnSp macro="">
      <xdr:nvCxnSpPr>
        <xdr:cNvPr id="368" name="直線コネクタ 367">
          <a:extLst>
            <a:ext uri="{FF2B5EF4-FFF2-40B4-BE49-F238E27FC236}">
              <a16:creationId xmlns:a16="http://schemas.microsoft.com/office/drawing/2014/main" id="{E43910B1-91D1-4573-9570-EEECD29C428B}"/>
            </a:ext>
          </a:extLst>
        </xdr:cNvPr>
        <xdr:cNvCxnSpPr/>
      </xdr:nvCxnSpPr>
      <xdr:spPr>
        <a:xfrm flipV="1">
          <a:off x="7889240" y="14218648"/>
          <a:ext cx="797560" cy="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117929</xdr:rowOff>
    </xdr:from>
    <xdr:to>
      <xdr:col>41</xdr:col>
      <xdr:colOff>101600</xdr:colOff>
      <xdr:row>83</xdr:row>
      <xdr:rowOff>48079</xdr:rowOff>
    </xdr:to>
    <xdr:sp macro="" textlink="">
      <xdr:nvSpPr>
        <xdr:cNvPr id="369" name="楕円 368">
          <a:extLst>
            <a:ext uri="{FF2B5EF4-FFF2-40B4-BE49-F238E27FC236}">
              <a16:creationId xmlns:a16="http://schemas.microsoft.com/office/drawing/2014/main" id="{308C370B-8223-4594-B871-5D9796990B89}"/>
            </a:ext>
          </a:extLst>
        </xdr:cNvPr>
        <xdr:cNvSpPr/>
      </xdr:nvSpPr>
      <xdr:spPr>
        <a:xfrm>
          <a:off x="7029450" y="141768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168729</xdr:rowOff>
    </xdr:from>
    <xdr:to>
      <xdr:col>45</xdr:col>
      <xdr:colOff>177800</xdr:colOff>
      <xdr:row>82</xdr:row>
      <xdr:rowOff>168729</xdr:rowOff>
    </xdr:to>
    <xdr:cxnSp macro="">
      <xdr:nvCxnSpPr>
        <xdr:cNvPr id="370" name="直線コネクタ 369">
          <a:extLst>
            <a:ext uri="{FF2B5EF4-FFF2-40B4-BE49-F238E27FC236}">
              <a16:creationId xmlns:a16="http://schemas.microsoft.com/office/drawing/2014/main" id="{0BB4168A-3140-475F-9F9E-DA1D1AFBF1ED}"/>
            </a:ext>
          </a:extLst>
        </xdr:cNvPr>
        <xdr:cNvCxnSpPr/>
      </xdr:nvCxnSpPr>
      <xdr:spPr>
        <a:xfrm>
          <a:off x="7084060" y="1423143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71" name="楕円 370">
          <a:extLst>
            <a:ext uri="{FF2B5EF4-FFF2-40B4-BE49-F238E27FC236}">
              <a16:creationId xmlns:a16="http://schemas.microsoft.com/office/drawing/2014/main" id="{3A4C8A83-9928-42D2-95E4-1B926B5E81A0}"/>
            </a:ext>
          </a:extLst>
        </xdr:cNvPr>
        <xdr:cNvSpPr/>
      </xdr:nvSpPr>
      <xdr:spPr>
        <a:xfrm>
          <a:off x="6231890" y="141768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168729</xdr:rowOff>
    </xdr:from>
    <xdr:to>
      <xdr:col>41</xdr:col>
      <xdr:colOff>50800</xdr:colOff>
      <xdr:row>82</xdr:row>
      <xdr:rowOff>168729</xdr:rowOff>
    </xdr:to>
    <xdr:cxnSp macro="">
      <xdr:nvCxnSpPr>
        <xdr:cNvPr id="372" name="直線コネクタ 371">
          <a:extLst>
            <a:ext uri="{FF2B5EF4-FFF2-40B4-BE49-F238E27FC236}">
              <a16:creationId xmlns:a16="http://schemas.microsoft.com/office/drawing/2014/main" id="{9AC93C53-FE29-43DF-99E6-7BBFB6CF758D}"/>
            </a:ext>
          </a:extLst>
        </xdr:cNvPr>
        <xdr:cNvCxnSpPr/>
      </xdr:nvCxnSpPr>
      <xdr:spPr>
        <a:xfrm>
          <a:off x="6286500" y="1423143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a:extLst>
            <a:ext uri="{FF2B5EF4-FFF2-40B4-BE49-F238E27FC236}">
              <a16:creationId xmlns:a16="http://schemas.microsoft.com/office/drawing/2014/main" id="{F37EED4F-01FA-4339-98E7-DDA80621362E}"/>
            </a:ext>
          </a:extLst>
        </xdr:cNvPr>
        <xdr:cNvSpPr txBox="1"/>
      </xdr:nvSpPr>
      <xdr:spPr>
        <a:xfrm>
          <a:off x="8454467" y="1440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a:extLst>
            <a:ext uri="{FF2B5EF4-FFF2-40B4-BE49-F238E27FC236}">
              <a16:creationId xmlns:a16="http://schemas.microsoft.com/office/drawing/2014/main" id="{F1A90F5C-1655-4EB5-B13E-4C08566BB870}"/>
            </a:ext>
          </a:extLst>
        </xdr:cNvPr>
        <xdr:cNvSpPr txBox="1"/>
      </xdr:nvSpPr>
      <xdr:spPr>
        <a:xfrm>
          <a:off x="7673417" y="144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a:extLst>
            <a:ext uri="{FF2B5EF4-FFF2-40B4-BE49-F238E27FC236}">
              <a16:creationId xmlns:a16="http://schemas.microsoft.com/office/drawing/2014/main" id="{62DA39A1-3A9A-41F9-BD55-E14C7943F09A}"/>
            </a:ext>
          </a:extLst>
        </xdr:cNvPr>
        <xdr:cNvSpPr txBox="1"/>
      </xdr:nvSpPr>
      <xdr:spPr>
        <a:xfrm>
          <a:off x="6866332" y="1439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71775D6A-6979-4346-B3C8-E7E9766C8BFE}"/>
            </a:ext>
          </a:extLst>
        </xdr:cNvPr>
        <xdr:cNvSpPr txBox="1"/>
      </xdr:nvSpPr>
      <xdr:spPr>
        <a:xfrm>
          <a:off x="6068772" y="143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53720</xdr:rowOff>
    </xdr:from>
    <xdr:ext cx="469744" cy="259045"/>
    <xdr:sp macro="" textlink="">
      <xdr:nvSpPr>
        <xdr:cNvPr id="377" name="n_1mainValue【福祉施設】&#10;一人当たり面積">
          <a:extLst>
            <a:ext uri="{FF2B5EF4-FFF2-40B4-BE49-F238E27FC236}">
              <a16:creationId xmlns:a16="http://schemas.microsoft.com/office/drawing/2014/main" id="{375DB454-FE22-4B1E-96EE-7C00D6C4F1E0}"/>
            </a:ext>
          </a:extLst>
        </xdr:cNvPr>
        <xdr:cNvSpPr txBox="1"/>
      </xdr:nvSpPr>
      <xdr:spPr>
        <a:xfrm>
          <a:off x="8454467" y="1394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64606</xdr:rowOff>
    </xdr:from>
    <xdr:ext cx="469744" cy="259045"/>
    <xdr:sp macro="" textlink="">
      <xdr:nvSpPr>
        <xdr:cNvPr id="378" name="n_2mainValue【福祉施設】&#10;一人当たり面積">
          <a:extLst>
            <a:ext uri="{FF2B5EF4-FFF2-40B4-BE49-F238E27FC236}">
              <a16:creationId xmlns:a16="http://schemas.microsoft.com/office/drawing/2014/main" id="{4FEBC2C7-679A-4189-BB53-B12754AAF493}"/>
            </a:ext>
          </a:extLst>
        </xdr:cNvPr>
        <xdr:cNvSpPr txBox="1"/>
      </xdr:nvSpPr>
      <xdr:spPr>
        <a:xfrm>
          <a:off x="7673417" y="139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64606</xdr:rowOff>
    </xdr:from>
    <xdr:ext cx="469744" cy="259045"/>
    <xdr:sp macro="" textlink="">
      <xdr:nvSpPr>
        <xdr:cNvPr id="379" name="n_3mainValue【福祉施設】&#10;一人当たり面積">
          <a:extLst>
            <a:ext uri="{FF2B5EF4-FFF2-40B4-BE49-F238E27FC236}">
              <a16:creationId xmlns:a16="http://schemas.microsoft.com/office/drawing/2014/main" id="{9083EB4A-B32C-4E28-8DE1-23D8EB94AC48}"/>
            </a:ext>
          </a:extLst>
        </xdr:cNvPr>
        <xdr:cNvSpPr txBox="1"/>
      </xdr:nvSpPr>
      <xdr:spPr>
        <a:xfrm>
          <a:off x="6866332" y="139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64606</xdr:rowOff>
    </xdr:from>
    <xdr:ext cx="469744" cy="259045"/>
    <xdr:sp macro="" textlink="">
      <xdr:nvSpPr>
        <xdr:cNvPr id="380" name="n_4mainValue【福祉施設】&#10;一人当たり面積">
          <a:extLst>
            <a:ext uri="{FF2B5EF4-FFF2-40B4-BE49-F238E27FC236}">
              <a16:creationId xmlns:a16="http://schemas.microsoft.com/office/drawing/2014/main" id="{4324B409-76E6-440B-811A-5D4C72558C8D}"/>
            </a:ext>
          </a:extLst>
        </xdr:cNvPr>
        <xdr:cNvSpPr txBox="1"/>
      </xdr:nvSpPr>
      <xdr:spPr>
        <a:xfrm>
          <a:off x="6068772" y="139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A98F1467-131B-4634-A591-3DEAA9836293}"/>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8466C5C-2944-4531-B51E-EFF7B6E628FB}"/>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2504E5ED-01B3-4813-8746-1290AD4EF8D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2A7C6012-78D7-48D0-97ED-503B9A035D58}"/>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6809FF86-129B-4539-965A-9056B4D0D5CA}"/>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8C1EE668-1233-4D33-8FB7-1AE62E2793FC}"/>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45D78625-BF5A-4051-898A-A22C7E36BBB8}"/>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F830903-A412-4858-A440-8F1C20BFCA00}"/>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AB544485-8367-47D5-9CFF-63B51D63870B}"/>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431349B7-CAD0-4AF3-9EC1-72EAED2B2595}"/>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AAEE7CC1-C1BD-4A02-8F6C-BEB7DFD16A82}"/>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38BDC8D5-D503-406D-BAEF-D0580839CD29}"/>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2035250B-36FA-41B5-A5B8-CA70B61F61ED}"/>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2AED3882-5348-412C-B616-F4A766C38B1E}"/>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E50D22CC-B3F9-4C42-9FED-F1BB14277CE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D55ED33-F8D2-455A-A9C0-FD90839EEEFA}"/>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A6090C24-828B-4522-A962-7415B2CE0EF9}"/>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9F202C32-9717-41B5-9C0B-4A6E32CF086B}"/>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307D0D01-8FAC-49B0-B085-9A786D2B2A7C}"/>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100AE364-B305-4C73-8628-03914B1A1A15}"/>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2294D67E-81F3-48B5-8349-DF884EEA7AA8}"/>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51560547-6316-4001-84AE-1D8A66EE04A3}"/>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7AB98C2-6EB5-4B07-BE9F-5A3321D2B111}"/>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6088946D-4D86-4F41-8977-CBADBD55AA3C}"/>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65B6DBB6-68BB-49E5-87A7-DE2871F92BEF}"/>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7E506D31-B7A3-4634-B11F-DF2DB9C4C95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92CC03F5-C63B-4BB8-8937-F712A4CB24A4}"/>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E4A1E56-C437-4FF4-AE81-43D1442963CC}"/>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3606ED58-42BE-4368-9CCD-B62895971521}"/>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BF805C65-ABA1-4EAB-A163-C5DF62B5746A}"/>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F2CC1EF6-0A27-4110-AB5B-4E176CE52892}"/>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9CF9454B-9F69-4917-B217-A795D176423F}"/>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15A6BA8F-43ED-4F12-991D-72D86D3FBE7E}"/>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7D7886FB-BAC3-476D-BE99-A06754A5BA27}"/>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9227E688-B5AE-42AB-9074-DA622C7DCFDE}"/>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2B789331-C000-4D85-BAC4-CB937956ECC2}"/>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6B48F4E7-6CB9-4991-A493-92BFC8F867B4}"/>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9981E014-E127-4FCF-9C1B-30E5DE6584E5}"/>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8F25053E-F4C5-4ABB-9304-3AEB8E566789}"/>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572614E0-DB8D-4D50-ADA6-8FAD3FF41BD4}"/>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7A43EBF1-C924-4048-AAA4-3295AE70FA0D}"/>
            </a:ext>
          </a:extLst>
        </xdr:cNvPr>
        <xdr:cNvCxnSpPr/>
      </xdr:nvCxnSpPr>
      <xdr:spPr>
        <a:xfrm flipV="1">
          <a:off x="1470342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4D514F23-2617-4C69-8E28-9FC92A5A7BDA}"/>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53160ECE-4E67-466A-95E7-83F67FB0574D}"/>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5108E1C7-FC89-448A-963B-A2A528EDDF88}"/>
            </a:ext>
          </a:extLst>
        </xdr:cNvPr>
        <xdr:cNvSpPr txBox="1"/>
      </xdr:nvSpPr>
      <xdr:spPr>
        <a:xfrm>
          <a:off x="14742160" y="537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425" name="直線コネクタ 424">
          <a:extLst>
            <a:ext uri="{FF2B5EF4-FFF2-40B4-BE49-F238E27FC236}">
              <a16:creationId xmlns:a16="http://schemas.microsoft.com/office/drawing/2014/main" id="{72546A65-0836-4920-B4D3-C869D9C05B71}"/>
            </a:ext>
          </a:extLst>
        </xdr:cNvPr>
        <xdr:cNvCxnSpPr/>
      </xdr:nvCxnSpPr>
      <xdr:spPr>
        <a:xfrm>
          <a:off x="14611350" y="560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68956408-3962-4D4F-A071-3969CBD1E463}"/>
            </a:ext>
          </a:extLst>
        </xdr:cNvPr>
        <xdr:cNvSpPr txBox="1"/>
      </xdr:nvSpPr>
      <xdr:spPr>
        <a:xfrm>
          <a:off x="1474216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7" name="フローチャート: 判断 426">
          <a:extLst>
            <a:ext uri="{FF2B5EF4-FFF2-40B4-BE49-F238E27FC236}">
              <a16:creationId xmlns:a16="http://schemas.microsoft.com/office/drawing/2014/main" id="{18D7D123-FB44-4582-9D8E-F729EC8FAB04}"/>
            </a:ext>
          </a:extLst>
        </xdr:cNvPr>
        <xdr:cNvSpPr/>
      </xdr:nvSpPr>
      <xdr:spPr>
        <a:xfrm>
          <a:off x="14649450" y="65443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28" name="フローチャート: 判断 427">
          <a:extLst>
            <a:ext uri="{FF2B5EF4-FFF2-40B4-BE49-F238E27FC236}">
              <a16:creationId xmlns:a16="http://schemas.microsoft.com/office/drawing/2014/main" id="{97D37AF7-2F31-4B5D-813D-AD32C8A3B904}"/>
            </a:ext>
          </a:extLst>
        </xdr:cNvPr>
        <xdr:cNvSpPr/>
      </xdr:nvSpPr>
      <xdr:spPr>
        <a:xfrm>
          <a:off x="13887450" y="65024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9" name="フローチャート: 判断 428">
          <a:extLst>
            <a:ext uri="{FF2B5EF4-FFF2-40B4-BE49-F238E27FC236}">
              <a16:creationId xmlns:a16="http://schemas.microsoft.com/office/drawing/2014/main" id="{C70E0363-ED57-4C46-AFD9-F6971C15A6A0}"/>
            </a:ext>
          </a:extLst>
        </xdr:cNvPr>
        <xdr:cNvSpPr/>
      </xdr:nvSpPr>
      <xdr:spPr>
        <a:xfrm>
          <a:off x="13089890" y="649287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30" name="フローチャート: 判断 429">
          <a:extLst>
            <a:ext uri="{FF2B5EF4-FFF2-40B4-BE49-F238E27FC236}">
              <a16:creationId xmlns:a16="http://schemas.microsoft.com/office/drawing/2014/main" id="{559DB25B-E9E8-400B-A532-457D2A7C9001}"/>
            </a:ext>
          </a:extLst>
        </xdr:cNvPr>
        <xdr:cNvSpPr/>
      </xdr:nvSpPr>
      <xdr:spPr>
        <a:xfrm>
          <a:off x="12303760" y="64890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31" name="フローチャート: 判断 430">
          <a:extLst>
            <a:ext uri="{FF2B5EF4-FFF2-40B4-BE49-F238E27FC236}">
              <a16:creationId xmlns:a16="http://schemas.microsoft.com/office/drawing/2014/main" id="{E9555A35-BAD9-4AA6-A41A-3315B6E6AC14}"/>
            </a:ext>
          </a:extLst>
        </xdr:cNvPr>
        <xdr:cNvSpPr/>
      </xdr:nvSpPr>
      <xdr:spPr>
        <a:xfrm>
          <a:off x="11487150" y="65157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B033667-3EA6-4BB0-B5AA-552663386FE0}"/>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6866862-A712-4AE5-B915-C0714F5B6B92}"/>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7DAA3E7-96BD-4D12-812F-414974E2BCD3}"/>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36E0C5F-A9A8-4560-968D-42A682D12095}"/>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EC2B8E4B-FA2C-45F1-BE72-F43190EBE72E}"/>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109220</xdr:rowOff>
    </xdr:from>
    <xdr:to>
      <xdr:col>85</xdr:col>
      <xdr:colOff>177800</xdr:colOff>
      <xdr:row>34</xdr:row>
      <xdr:rowOff>39370</xdr:rowOff>
    </xdr:to>
    <xdr:sp macro="" textlink="">
      <xdr:nvSpPr>
        <xdr:cNvPr id="437" name="楕円 436">
          <a:extLst>
            <a:ext uri="{FF2B5EF4-FFF2-40B4-BE49-F238E27FC236}">
              <a16:creationId xmlns:a16="http://schemas.microsoft.com/office/drawing/2014/main" id="{48EAA9A3-BBA6-4132-96C5-EC7F2CA85530}"/>
            </a:ext>
          </a:extLst>
        </xdr:cNvPr>
        <xdr:cNvSpPr/>
      </xdr:nvSpPr>
      <xdr:spPr>
        <a:xfrm>
          <a:off x="14649450" y="57651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132097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0E89C3F8-1127-47EB-B256-76D155F4197C}"/>
            </a:ext>
          </a:extLst>
        </xdr:cNvPr>
        <xdr:cNvSpPr txBox="1"/>
      </xdr:nvSpPr>
      <xdr:spPr>
        <a:xfrm>
          <a:off x="14742160"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29210</xdr:rowOff>
    </xdr:from>
    <xdr:to>
      <xdr:col>81</xdr:col>
      <xdr:colOff>101600</xdr:colOff>
      <xdr:row>33</xdr:row>
      <xdr:rowOff>130810</xdr:rowOff>
    </xdr:to>
    <xdr:sp macro="" textlink="">
      <xdr:nvSpPr>
        <xdr:cNvPr id="439" name="楕円 438">
          <a:extLst>
            <a:ext uri="{FF2B5EF4-FFF2-40B4-BE49-F238E27FC236}">
              <a16:creationId xmlns:a16="http://schemas.microsoft.com/office/drawing/2014/main" id="{725D88A5-17EF-478E-AEE2-0B2AA3B3ED5B}"/>
            </a:ext>
          </a:extLst>
        </xdr:cNvPr>
        <xdr:cNvSpPr/>
      </xdr:nvSpPr>
      <xdr:spPr>
        <a:xfrm>
          <a:off x="13887450" y="56851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80010</xdr:rowOff>
    </xdr:from>
    <xdr:to>
      <xdr:col>85</xdr:col>
      <xdr:colOff>127000</xdr:colOff>
      <xdr:row>33</xdr:row>
      <xdr:rowOff>160020</xdr:rowOff>
    </xdr:to>
    <xdr:cxnSp macro="">
      <xdr:nvCxnSpPr>
        <xdr:cNvPr id="440" name="直線コネクタ 439">
          <a:extLst>
            <a:ext uri="{FF2B5EF4-FFF2-40B4-BE49-F238E27FC236}">
              <a16:creationId xmlns:a16="http://schemas.microsoft.com/office/drawing/2014/main" id="{AE6C9BCC-0B4E-4710-9D89-FC344F9C0EA1}"/>
            </a:ext>
          </a:extLst>
        </xdr:cNvPr>
        <xdr:cNvCxnSpPr/>
      </xdr:nvCxnSpPr>
      <xdr:spPr>
        <a:xfrm>
          <a:off x="13942060" y="5739765"/>
          <a:ext cx="762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55880</xdr:rowOff>
    </xdr:from>
    <xdr:to>
      <xdr:col>76</xdr:col>
      <xdr:colOff>165100</xdr:colOff>
      <xdr:row>40</xdr:row>
      <xdr:rowOff>157480</xdr:rowOff>
    </xdr:to>
    <xdr:sp macro="" textlink="">
      <xdr:nvSpPr>
        <xdr:cNvPr id="441" name="楕円 440">
          <a:extLst>
            <a:ext uri="{FF2B5EF4-FFF2-40B4-BE49-F238E27FC236}">
              <a16:creationId xmlns:a16="http://schemas.microsoft.com/office/drawing/2014/main" id="{33C6EAF6-16E5-41A4-A802-08F2EC1F8520}"/>
            </a:ext>
          </a:extLst>
        </xdr:cNvPr>
        <xdr:cNvSpPr/>
      </xdr:nvSpPr>
      <xdr:spPr>
        <a:xfrm>
          <a:off x="13089890" y="69176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80010</xdr:rowOff>
    </xdr:from>
    <xdr:to>
      <xdr:col>81</xdr:col>
      <xdr:colOff>50800</xdr:colOff>
      <xdr:row>40</xdr:row>
      <xdr:rowOff>106680</xdr:rowOff>
    </xdr:to>
    <xdr:cxnSp macro="">
      <xdr:nvCxnSpPr>
        <xdr:cNvPr id="442" name="直線コネクタ 441">
          <a:extLst>
            <a:ext uri="{FF2B5EF4-FFF2-40B4-BE49-F238E27FC236}">
              <a16:creationId xmlns:a16="http://schemas.microsoft.com/office/drawing/2014/main" id="{CF6CFA5E-3929-4B21-93D7-70E4B3615202}"/>
            </a:ext>
          </a:extLst>
        </xdr:cNvPr>
        <xdr:cNvCxnSpPr/>
      </xdr:nvCxnSpPr>
      <xdr:spPr>
        <a:xfrm flipV="1">
          <a:off x="13144500" y="5739765"/>
          <a:ext cx="797560" cy="122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29210</xdr:rowOff>
    </xdr:from>
    <xdr:to>
      <xdr:col>72</xdr:col>
      <xdr:colOff>38100</xdr:colOff>
      <xdr:row>40</xdr:row>
      <xdr:rowOff>130810</xdr:rowOff>
    </xdr:to>
    <xdr:sp macro="" textlink="">
      <xdr:nvSpPr>
        <xdr:cNvPr id="443" name="楕円 442">
          <a:extLst>
            <a:ext uri="{FF2B5EF4-FFF2-40B4-BE49-F238E27FC236}">
              <a16:creationId xmlns:a16="http://schemas.microsoft.com/office/drawing/2014/main" id="{679C7745-5D58-4108-A3D8-8A9E79FC4E4C}"/>
            </a:ext>
          </a:extLst>
        </xdr:cNvPr>
        <xdr:cNvSpPr/>
      </xdr:nvSpPr>
      <xdr:spPr>
        <a:xfrm>
          <a:off x="12303760" y="688530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80010</xdr:rowOff>
    </xdr:from>
    <xdr:to>
      <xdr:col>76</xdr:col>
      <xdr:colOff>114300</xdr:colOff>
      <xdr:row>40</xdr:row>
      <xdr:rowOff>106680</xdr:rowOff>
    </xdr:to>
    <xdr:cxnSp macro="">
      <xdr:nvCxnSpPr>
        <xdr:cNvPr id="444" name="直線コネクタ 443">
          <a:extLst>
            <a:ext uri="{FF2B5EF4-FFF2-40B4-BE49-F238E27FC236}">
              <a16:creationId xmlns:a16="http://schemas.microsoft.com/office/drawing/2014/main" id="{90466759-66CE-490B-AAD0-7C84B17E603A}"/>
            </a:ext>
          </a:extLst>
        </xdr:cNvPr>
        <xdr:cNvCxnSpPr/>
      </xdr:nvCxnSpPr>
      <xdr:spPr>
        <a:xfrm>
          <a:off x="12346940" y="693991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162560</xdr:rowOff>
    </xdr:from>
    <xdr:to>
      <xdr:col>67</xdr:col>
      <xdr:colOff>101600</xdr:colOff>
      <xdr:row>40</xdr:row>
      <xdr:rowOff>92710</xdr:rowOff>
    </xdr:to>
    <xdr:sp macro="" textlink="">
      <xdr:nvSpPr>
        <xdr:cNvPr id="445" name="楕円 444">
          <a:extLst>
            <a:ext uri="{FF2B5EF4-FFF2-40B4-BE49-F238E27FC236}">
              <a16:creationId xmlns:a16="http://schemas.microsoft.com/office/drawing/2014/main" id="{C02A96E5-E644-4156-B757-7B50B78166DC}"/>
            </a:ext>
          </a:extLst>
        </xdr:cNvPr>
        <xdr:cNvSpPr/>
      </xdr:nvSpPr>
      <xdr:spPr>
        <a:xfrm>
          <a:off x="11487150" y="68510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41910</xdr:rowOff>
    </xdr:from>
    <xdr:to>
      <xdr:col>71</xdr:col>
      <xdr:colOff>177800</xdr:colOff>
      <xdr:row>40</xdr:row>
      <xdr:rowOff>80010</xdr:rowOff>
    </xdr:to>
    <xdr:cxnSp macro="">
      <xdr:nvCxnSpPr>
        <xdr:cNvPr id="446" name="直線コネクタ 445">
          <a:extLst>
            <a:ext uri="{FF2B5EF4-FFF2-40B4-BE49-F238E27FC236}">
              <a16:creationId xmlns:a16="http://schemas.microsoft.com/office/drawing/2014/main" id="{815226A7-59BD-42E7-8A5E-FF69A69EBC52}"/>
            </a:ext>
          </a:extLst>
        </xdr:cNvPr>
        <xdr:cNvCxnSpPr/>
      </xdr:nvCxnSpPr>
      <xdr:spPr>
        <a:xfrm>
          <a:off x="11541760" y="690181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1E98138A-4562-48F9-9696-2E26719EE33B}"/>
            </a:ext>
          </a:extLst>
        </xdr:cNvPr>
        <xdr:cNvSpPr txBox="1"/>
      </xdr:nvSpPr>
      <xdr:spPr>
        <a:xfrm>
          <a:off x="1373823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23DD87D3-C2F8-4CEB-A9ED-1103EF812D21}"/>
            </a:ext>
          </a:extLst>
        </xdr:cNvPr>
        <xdr:cNvSpPr txBox="1"/>
      </xdr:nvSpPr>
      <xdr:spPr>
        <a:xfrm>
          <a:off x="1295718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76E3C671-44F9-467E-9713-4681C5178C2D}"/>
            </a:ext>
          </a:extLst>
        </xdr:cNvPr>
        <xdr:cNvSpPr txBox="1"/>
      </xdr:nvSpPr>
      <xdr:spPr>
        <a:xfrm>
          <a:off x="1217105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74992673-3063-4E44-9F2B-CB9FF475230F}"/>
            </a:ext>
          </a:extLst>
        </xdr:cNvPr>
        <xdr:cNvSpPr txBox="1"/>
      </xdr:nvSpPr>
      <xdr:spPr>
        <a:xfrm>
          <a:off x="113544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147337</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F0CA7E49-3A89-4800-BC28-055B15E893D0}"/>
            </a:ext>
          </a:extLst>
        </xdr:cNvPr>
        <xdr:cNvSpPr txBox="1"/>
      </xdr:nvSpPr>
      <xdr:spPr>
        <a:xfrm>
          <a:off x="13738234" y="54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148607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A68C997E-7191-430D-A551-9BA736C2D483}"/>
            </a:ext>
          </a:extLst>
        </xdr:cNvPr>
        <xdr:cNvSpPr txBox="1"/>
      </xdr:nvSpPr>
      <xdr:spPr>
        <a:xfrm>
          <a:off x="1295718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121937</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CF9DD881-E76B-4013-9961-A3930FE58217}"/>
            </a:ext>
          </a:extLst>
        </xdr:cNvPr>
        <xdr:cNvSpPr txBox="1"/>
      </xdr:nvSpPr>
      <xdr:spPr>
        <a:xfrm>
          <a:off x="12171054"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83837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B02762E2-3B1B-4B20-BFE7-76F1A3D16673}"/>
            </a:ext>
          </a:extLst>
        </xdr:cNvPr>
        <xdr:cNvSpPr txBox="1"/>
      </xdr:nvSpPr>
      <xdr:spPr>
        <a:xfrm>
          <a:off x="1135444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E421EDCF-EE7F-4584-85B0-A4D6CBB3B82C}"/>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1847817-CC11-45A1-B659-B7EC29B7BBCC}"/>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F1AC1110-7F7E-4CC2-98C1-64CF53F5A0F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B8F49CCB-08C7-4029-BA32-E7C4B00A5536}"/>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54E5652-5581-4C89-90E2-2F25BF330234}"/>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CCE746B9-31CD-493B-AC84-18764CBD15B1}"/>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CCDA40D2-8E78-4775-9C2C-2C63A43BE596}"/>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B1D4F243-7328-4425-9F7E-E91773F86591}"/>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1FAA7F79-A05F-4849-A85A-ED83B4AEE9A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459AD964-9EF9-4912-8FB8-A32D6485D2A6}"/>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98DD4653-E8E3-42C4-BC46-853D7510C506}"/>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a:extLst>
            <a:ext uri="{FF2B5EF4-FFF2-40B4-BE49-F238E27FC236}">
              <a16:creationId xmlns:a16="http://schemas.microsoft.com/office/drawing/2014/main" id="{6C1F5F4E-5BA2-443A-B9C2-75893C2CD949}"/>
            </a:ext>
          </a:extLst>
        </xdr:cNvPr>
        <xdr:cNvSpPr txBox="1"/>
      </xdr:nvSpPr>
      <xdr:spPr>
        <a:xfrm>
          <a:off x="16252324" y="70224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F2665850-0A66-4E11-835F-E0000972CF60}"/>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a:extLst>
            <a:ext uri="{FF2B5EF4-FFF2-40B4-BE49-F238E27FC236}">
              <a16:creationId xmlns:a16="http://schemas.microsoft.com/office/drawing/2014/main" id="{56506489-CCCF-49A0-B36B-399112AC063E}"/>
            </a:ext>
          </a:extLst>
        </xdr:cNvPr>
        <xdr:cNvSpPr txBox="1"/>
      </xdr:nvSpPr>
      <xdr:spPr>
        <a:xfrm>
          <a:off x="15943791" y="656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B55D5654-C552-4D22-B284-991AEDC4FD6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a:extLst>
            <a:ext uri="{FF2B5EF4-FFF2-40B4-BE49-F238E27FC236}">
              <a16:creationId xmlns:a16="http://schemas.microsoft.com/office/drawing/2014/main" id="{17419862-C186-46CC-A523-B57CE04D5B69}"/>
            </a:ext>
          </a:extLst>
        </xdr:cNvPr>
        <xdr:cNvSpPr txBox="1"/>
      </xdr:nvSpPr>
      <xdr:spPr>
        <a:xfrm>
          <a:off x="15943791"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28022BEC-3897-4781-94CE-92CF7B03886A}"/>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a:extLst>
            <a:ext uri="{FF2B5EF4-FFF2-40B4-BE49-F238E27FC236}">
              <a16:creationId xmlns:a16="http://schemas.microsoft.com/office/drawing/2014/main" id="{29307FE3-69BD-470B-A4EE-ED35C0050FBB}"/>
            </a:ext>
          </a:extLst>
        </xdr:cNvPr>
        <xdr:cNvSpPr txBox="1"/>
      </xdr:nvSpPr>
      <xdr:spPr>
        <a:xfrm>
          <a:off x="15943791"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562585C1-E00C-4DCD-92AE-1B75DABAA7A2}"/>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2D955598-D86E-4DC1-A7E1-98D8D275D975}"/>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E9196EF9-67A8-48DD-8DE2-4CB6789388ED}"/>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476" name="直線コネクタ 475">
          <a:extLst>
            <a:ext uri="{FF2B5EF4-FFF2-40B4-BE49-F238E27FC236}">
              <a16:creationId xmlns:a16="http://schemas.microsoft.com/office/drawing/2014/main" id="{A938CEAA-5C75-48DF-95A8-B06BF457C6A4}"/>
            </a:ext>
          </a:extLst>
        </xdr:cNvPr>
        <xdr:cNvCxnSpPr/>
      </xdr:nvCxnSpPr>
      <xdr:spPr>
        <a:xfrm flipV="1">
          <a:off x="19947254" y="5847009"/>
          <a:ext cx="0" cy="131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477" name="【一般廃棄物処理施設】&#10;一人当たり有形固定資産（償却資産）額最小値テキスト">
          <a:extLst>
            <a:ext uri="{FF2B5EF4-FFF2-40B4-BE49-F238E27FC236}">
              <a16:creationId xmlns:a16="http://schemas.microsoft.com/office/drawing/2014/main" id="{96130E28-8C54-4F00-9BBE-D5E281367575}"/>
            </a:ext>
          </a:extLst>
        </xdr:cNvPr>
        <xdr:cNvSpPr txBox="1"/>
      </xdr:nvSpPr>
      <xdr:spPr>
        <a:xfrm>
          <a:off x="19985990" y="716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478" name="直線コネクタ 477">
          <a:extLst>
            <a:ext uri="{FF2B5EF4-FFF2-40B4-BE49-F238E27FC236}">
              <a16:creationId xmlns:a16="http://schemas.microsoft.com/office/drawing/2014/main" id="{957536D4-4E22-4F72-BA5B-C516BDB58DB4}"/>
            </a:ext>
          </a:extLst>
        </xdr:cNvPr>
        <xdr:cNvCxnSpPr/>
      </xdr:nvCxnSpPr>
      <xdr:spPr>
        <a:xfrm>
          <a:off x="19885660" y="7165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651828A1-B65C-4ACC-BF6C-0F5361CF40A5}"/>
            </a:ext>
          </a:extLst>
        </xdr:cNvPr>
        <xdr:cNvSpPr txBox="1"/>
      </xdr:nvSpPr>
      <xdr:spPr>
        <a:xfrm>
          <a:off x="19985990" y="562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480" name="直線コネクタ 479">
          <a:extLst>
            <a:ext uri="{FF2B5EF4-FFF2-40B4-BE49-F238E27FC236}">
              <a16:creationId xmlns:a16="http://schemas.microsoft.com/office/drawing/2014/main" id="{7278FC2F-11A3-4857-A1B7-25783DDE4EBA}"/>
            </a:ext>
          </a:extLst>
        </xdr:cNvPr>
        <xdr:cNvCxnSpPr/>
      </xdr:nvCxnSpPr>
      <xdr:spPr>
        <a:xfrm>
          <a:off x="19885660" y="5847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481" name="【一般廃棄物処理施設】&#10;一人当たり有形固定資産（償却資産）額平均値テキスト">
          <a:extLst>
            <a:ext uri="{FF2B5EF4-FFF2-40B4-BE49-F238E27FC236}">
              <a16:creationId xmlns:a16="http://schemas.microsoft.com/office/drawing/2014/main" id="{85A18A48-2893-4176-8503-BDEE36493851}"/>
            </a:ext>
          </a:extLst>
        </xdr:cNvPr>
        <xdr:cNvSpPr txBox="1"/>
      </xdr:nvSpPr>
      <xdr:spPr>
        <a:xfrm>
          <a:off x="19985990" y="6694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482" name="フローチャート: 判断 481">
          <a:extLst>
            <a:ext uri="{FF2B5EF4-FFF2-40B4-BE49-F238E27FC236}">
              <a16:creationId xmlns:a16="http://schemas.microsoft.com/office/drawing/2014/main" id="{EF1EA08C-C726-41A6-8682-370D8C006C62}"/>
            </a:ext>
          </a:extLst>
        </xdr:cNvPr>
        <xdr:cNvSpPr/>
      </xdr:nvSpPr>
      <xdr:spPr>
        <a:xfrm>
          <a:off x="19904710" y="67127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483" name="フローチャート: 判断 482">
          <a:extLst>
            <a:ext uri="{FF2B5EF4-FFF2-40B4-BE49-F238E27FC236}">
              <a16:creationId xmlns:a16="http://schemas.microsoft.com/office/drawing/2014/main" id="{9C0938E0-69E9-417F-9C33-8BCD66371222}"/>
            </a:ext>
          </a:extLst>
        </xdr:cNvPr>
        <xdr:cNvSpPr/>
      </xdr:nvSpPr>
      <xdr:spPr>
        <a:xfrm>
          <a:off x="19161760" y="673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484" name="フローチャート: 判断 483">
          <a:extLst>
            <a:ext uri="{FF2B5EF4-FFF2-40B4-BE49-F238E27FC236}">
              <a16:creationId xmlns:a16="http://schemas.microsoft.com/office/drawing/2014/main" id="{1F36E9D2-22D0-40F4-83A6-F9FB22CC8101}"/>
            </a:ext>
          </a:extLst>
        </xdr:cNvPr>
        <xdr:cNvSpPr/>
      </xdr:nvSpPr>
      <xdr:spPr>
        <a:xfrm>
          <a:off x="18345150" y="674512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485" name="フローチャート: 判断 484">
          <a:extLst>
            <a:ext uri="{FF2B5EF4-FFF2-40B4-BE49-F238E27FC236}">
              <a16:creationId xmlns:a16="http://schemas.microsoft.com/office/drawing/2014/main" id="{630C4289-FF2B-41B1-ACDD-BFB7CF9AB72C}"/>
            </a:ext>
          </a:extLst>
        </xdr:cNvPr>
        <xdr:cNvSpPr/>
      </xdr:nvSpPr>
      <xdr:spPr>
        <a:xfrm>
          <a:off x="17547590" y="67185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486" name="フローチャート: 判断 485">
          <a:extLst>
            <a:ext uri="{FF2B5EF4-FFF2-40B4-BE49-F238E27FC236}">
              <a16:creationId xmlns:a16="http://schemas.microsoft.com/office/drawing/2014/main" id="{87FDEC63-04F3-4180-B554-12AB527F43AF}"/>
            </a:ext>
          </a:extLst>
        </xdr:cNvPr>
        <xdr:cNvSpPr/>
      </xdr:nvSpPr>
      <xdr:spPr>
        <a:xfrm>
          <a:off x="16761460" y="671593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9DE24DB-06FA-46AD-A9E0-C80EBCBD58AA}"/>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CB6D0E5-D4CE-4FA5-89D1-31E3699A9AC9}"/>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7810A45-2B09-446E-A9C5-54EE3DE59416}"/>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FAC62DE-468A-4722-9FF0-619167935D67}"/>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394043F-7983-4ECF-9282-53D7B1CD7550}"/>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141131</xdr:rowOff>
    </xdr:from>
    <xdr:to>
      <xdr:col>116</xdr:col>
      <xdr:colOff>114300</xdr:colOff>
      <xdr:row>39</xdr:row>
      <xdr:rowOff>71281</xdr:rowOff>
    </xdr:to>
    <xdr:sp macro="" textlink="">
      <xdr:nvSpPr>
        <xdr:cNvPr id="492" name="楕円 491">
          <a:extLst>
            <a:ext uri="{FF2B5EF4-FFF2-40B4-BE49-F238E27FC236}">
              <a16:creationId xmlns:a16="http://schemas.microsoft.com/office/drawing/2014/main" id="{5CA31E30-1F81-43D8-9B4F-33E61DBD1C09}"/>
            </a:ext>
          </a:extLst>
        </xdr:cNvPr>
        <xdr:cNvSpPr/>
      </xdr:nvSpPr>
      <xdr:spPr>
        <a:xfrm>
          <a:off x="19904710" y="66543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164008</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39782FA1-1C9C-40BC-BF78-48767F527751}"/>
            </a:ext>
          </a:extLst>
        </xdr:cNvPr>
        <xdr:cNvSpPr txBox="1"/>
      </xdr:nvSpPr>
      <xdr:spPr>
        <a:xfrm>
          <a:off x="19985990" y="651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140011</xdr:rowOff>
    </xdr:from>
    <xdr:to>
      <xdr:col>112</xdr:col>
      <xdr:colOff>38100</xdr:colOff>
      <xdr:row>39</xdr:row>
      <xdr:rowOff>70161</xdr:rowOff>
    </xdr:to>
    <xdr:sp macro="" textlink="">
      <xdr:nvSpPr>
        <xdr:cNvPr id="494" name="楕円 493">
          <a:extLst>
            <a:ext uri="{FF2B5EF4-FFF2-40B4-BE49-F238E27FC236}">
              <a16:creationId xmlns:a16="http://schemas.microsoft.com/office/drawing/2014/main" id="{F6288E5A-8DDE-4CF5-A7A4-40393A568887}"/>
            </a:ext>
          </a:extLst>
        </xdr:cNvPr>
        <xdr:cNvSpPr/>
      </xdr:nvSpPr>
      <xdr:spPr>
        <a:xfrm>
          <a:off x="19161760" y="665130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19361</xdr:rowOff>
    </xdr:from>
    <xdr:to>
      <xdr:col>116</xdr:col>
      <xdr:colOff>63500</xdr:colOff>
      <xdr:row>39</xdr:row>
      <xdr:rowOff>20481</xdr:rowOff>
    </xdr:to>
    <xdr:cxnSp macro="">
      <xdr:nvCxnSpPr>
        <xdr:cNvPr id="495" name="直線コネクタ 494">
          <a:extLst>
            <a:ext uri="{FF2B5EF4-FFF2-40B4-BE49-F238E27FC236}">
              <a16:creationId xmlns:a16="http://schemas.microsoft.com/office/drawing/2014/main" id="{9416EEC7-5E44-4300-B84C-A6A160EFDAF3}"/>
            </a:ext>
          </a:extLst>
        </xdr:cNvPr>
        <xdr:cNvCxnSpPr/>
      </xdr:nvCxnSpPr>
      <xdr:spPr>
        <a:xfrm>
          <a:off x="19204940" y="6702101"/>
          <a:ext cx="74295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145483</xdr:rowOff>
    </xdr:from>
    <xdr:to>
      <xdr:col>107</xdr:col>
      <xdr:colOff>101600</xdr:colOff>
      <xdr:row>41</xdr:row>
      <xdr:rowOff>75633</xdr:rowOff>
    </xdr:to>
    <xdr:sp macro="" textlink="">
      <xdr:nvSpPr>
        <xdr:cNvPr id="496" name="楕円 495">
          <a:extLst>
            <a:ext uri="{FF2B5EF4-FFF2-40B4-BE49-F238E27FC236}">
              <a16:creationId xmlns:a16="http://schemas.microsoft.com/office/drawing/2014/main" id="{77A93667-9F5A-4592-95DC-8FD21A3C922E}"/>
            </a:ext>
          </a:extLst>
        </xdr:cNvPr>
        <xdr:cNvSpPr/>
      </xdr:nvSpPr>
      <xdr:spPr>
        <a:xfrm>
          <a:off x="18345150" y="700157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19361</xdr:rowOff>
    </xdr:from>
    <xdr:to>
      <xdr:col>111</xdr:col>
      <xdr:colOff>177800</xdr:colOff>
      <xdr:row>41</xdr:row>
      <xdr:rowOff>24833</xdr:rowOff>
    </xdr:to>
    <xdr:cxnSp macro="">
      <xdr:nvCxnSpPr>
        <xdr:cNvPr id="497" name="直線コネクタ 496">
          <a:extLst>
            <a:ext uri="{FF2B5EF4-FFF2-40B4-BE49-F238E27FC236}">
              <a16:creationId xmlns:a16="http://schemas.microsoft.com/office/drawing/2014/main" id="{A6FD569B-5772-46EF-B132-4E58A58BE60C}"/>
            </a:ext>
          </a:extLst>
        </xdr:cNvPr>
        <xdr:cNvCxnSpPr/>
      </xdr:nvCxnSpPr>
      <xdr:spPr>
        <a:xfrm flipV="1">
          <a:off x="18399760" y="6702101"/>
          <a:ext cx="805180" cy="3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145685</xdr:rowOff>
    </xdr:from>
    <xdr:to>
      <xdr:col>102</xdr:col>
      <xdr:colOff>165100</xdr:colOff>
      <xdr:row>41</xdr:row>
      <xdr:rowOff>75835</xdr:rowOff>
    </xdr:to>
    <xdr:sp macro="" textlink="">
      <xdr:nvSpPr>
        <xdr:cNvPr id="498" name="楕円 497">
          <a:extLst>
            <a:ext uri="{FF2B5EF4-FFF2-40B4-BE49-F238E27FC236}">
              <a16:creationId xmlns:a16="http://schemas.microsoft.com/office/drawing/2014/main" id="{553F6A63-8F0E-4DF0-BF1C-A32B6F59F4D0}"/>
            </a:ext>
          </a:extLst>
        </xdr:cNvPr>
        <xdr:cNvSpPr/>
      </xdr:nvSpPr>
      <xdr:spPr>
        <a:xfrm>
          <a:off x="17547590" y="70017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24833</xdr:rowOff>
    </xdr:from>
    <xdr:to>
      <xdr:col>107</xdr:col>
      <xdr:colOff>50800</xdr:colOff>
      <xdr:row>41</xdr:row>
      <xdr:rowOff>25035</xdr:rowOff>
    </xdr:to>
    <xdr:cxnSp macro="">
      <xdr:nvCxnSpPr>
        <xdr:cNvPr id="499" name="直線コネクタ 498">
          <a:extLst>
            <a:ext uri="{FF2B5EF4-FFF2-40B4-BE49-F238E27FC236}">
              <a16:creationId xmlns:a16="http://schemas.microsoft.com/office/drawing/2014/main" id="{3A9E4FF9-5710-4A5B-B39F-966245C659E2}"/>
            </a:ext>
          </a:extLst>
        </xdr:cNvPr>
        <xdr:cNvCxnSpPr/>
      </xdr:nvCxnSpPr>
      <xdr:spPr>
        <a:xfrm flipV="1">
          <a:off x="17602200" y="7050473"/>
          <a:ext cx="79756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140943</xdr:rowOff>
    </xdr:from>
    <xdr:to>
      <xdr:col>98</xdr:col>
      <xdr:colOff>38100</xdr:colOff>
      <xdr:row>41</xdr:row>
      <xdr:rowOff>71093</xdr:rowOff>
    </xdr:to>
    <xdr:sp macro="" textlink="">
      <xdr:nvSpPr>
        <xdr:cNvPr id="500" name="楕円 499">
          <a:extLst>
            <a:ext uri="{FF2B5EF4-FFF2-40B4-BE49-F238E27FC236}">
              <a16:creationId xmlns:a16="http://schemas.microsoft.com/office/drawing/2014/main" id="{ABDD9CCC-3544-4582-82DD-26395281E377}"/>
            </a:ext>
          </a:extLst>
        </xdr:cNvPr>
        <xdr:cNvSpPr/>
      </xdr:nvSpPr>
      <xdr:spPr>
        <a:xfrm>
          <a:off x="16761460" y="699513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20293</xdr:rowOff>
    </xdr:from>
    <xdr:to>
      <xdr:col>102</xdr:col>
      <xdr:colOff>114300</xdr:colOff>
      <xdr:row>41</xdr:row>
      <xdr:rowOff>25035</xdr:rowOff>
    </xdr:to>
    <xdr:cxnSp macro="">
      <xdr:nvCxnSpPr>
        <xdr:cNvPr id="501" name="直線コネクタ 500">
          <a:extLst>
            <a:ext uri="{FF2B5EF4-FFF2-40B4-BE49-F238E27FC236}">
              <a16:creationId xmlns:a16="http://schemas.microsoft.com/office/drawing/2014/main" id="{1BAC25FC-665C-4958-9DED-953807C25C33}"/>
            </a:ext>
          </a:extLst>
        </xdr:cNvPr>
        <xdr:cNvCxnSpPr/>
      </xdr:nvCxnSpPr>
      <xdr:spPr>
        <a:xfrm>
          <a:off x="16804640" y="7045933"/>
          <a:ext cx="797560" cy="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02" name="n_1aveValue【一般廃棄物処理施設】&#10;一人当たり有形固定資産（償却資産）額">
          <a:extLst>
            <a:ext uri="{FF2B5EF4-FFF2-40B4-BE49-F238E27FC236}">
              <a16:creationId xmlns:a16="http://schemas.microsoft.com/office/drawing/2014/main" id="{585F7D95-C822-4F69-A211-18453A2EF5AC}"/>
            </a:ext>
          </a:extLst>
        </xdr:cNvPr>
        <xdr:cNvSpPr txBox="1"/>
      </xdr:nvSpPr>
      <xdr:spPr>
        <a:xfrm>
          <a:off x="18951721" y="68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503" name="n_2aveValue【一般廃棄物処理施設】&#10;一人当たり有形固定資産（償却資産）額">
          <a:extLst>
            <a:ext uri="{FF2B5EF4-FFF2-40B4-BE49-F238E27FC236}">
              <a16:creationId xmlns:a16="http://schemas.microsoft.com/office/drawing/2014/main" id="{3C1C2902-BEFD-4C7A-BF13-D33B1D3B4892}"/>
            </a:ext>
          </a:extLst>
        </xdr:cNvPr>
        <xdr:cNvSpPr txBox="1"/>
      </xdr:nvSpPr>
      <xdr:spPr>
        <a:xfrm>
          <a:off x="1817067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504" name="n_3aveValue【一般廃棄物処理施設】&#10;一人当たり有形固定資産（償却資産）額">
          <a:extLst>
            <a:ext uri="{FF2B5EF4-FFF2-40B4-BE49-F238E27FC236}">
              <a16:creationId xmlns:a16="http://schemas.microsoft.com/office/drawing/2014/main" id="{0CC688D4-4D76-447F-9A45-102DD6A41812}"/>
            </a:ext>
          </a:extLst>
        </xdr:cNvPr>
        <xdr:cNvSpPr txBox="1"/>
      </xdr:nvSpPr>
      <xdr:spPr>
        <a:xfrm>
          <a:off x="1735406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505" name="n_4aveValue【一般廃棄物処理施設】&#10;一人当たり有形固定資産（償却資産）額">
          <a:extLst>
            <a:ext uri="{FF2B5EF4-FFF2-40B4-BE49-F238E27FC236}">
              <a16:creationId xmlns:a16="http://schemas.microsoft.com/office/drawing/2014/main" id="{E3280F71-1646-433E-B9C4-9C712601EFF4}"/>
            </a:ext>
          </a:extLst>
        </xdr:cNvPr>
        <xdr:cNvSpPr txBox="1"/>
      </xdr:nvSpPr>
      <xdr:spPr>
        <a:xfrm>
          <a:off x="1655650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86688</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F188CF79-D74D-4244-90F0-66E91F1B1C3C}"/>
            </a:ext>
          </a:extLst>
        </xdr:cNvPr>
        <xdr:cNvSpPr txBox="1"/>
      </xdr:nvSpPr>
      <xdr:spPr>
        <a:xfrm>
          <a:off x="18951721" y="64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66760</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26465BA4-73A3-46D6-8F7A-2D3A54185C9E}"/>
            </a:ext>
          </a:extLst>
        </xdr:cNvPr>
        <xdr:cNvSpPr txBox="1"/>
      </xdr:nvSpPr>
      <xdr:spPr>
        <a:xfrm>
          <a:off x="18170671" y="709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66962</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B091E929-241A-432A-BD04-78246AF11C32}"/>
            </a:ext>
          </a:extLst>
        </xdr:cNvPr>
        <xdr:cNvSpPr txBox="1"/>
      </xdr:nvSpPr>
      <xdr:spPr>
        <a:xfrm>
          <a:off x="17354061" y="709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62220</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0986B8E1-F33C-40BA-8B3D-B21EB23122B5}"/>
            </a:ext>
          </a:extLst>
        </xdr:cNvPr>
        <xdr:cNvSpPr txBox="1"/>
      </xdr:nvSpPr>
      <xdr:spPr>
        <a:xfrm>
          <a:off x="16556501" y="70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5203E970-5AFA-44DA-A98B-6FC6936A35CE}"/>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DF2E169C-F5F9-478D-BB07-9979ED2CA846}"/>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65D3080-C747-475E-BADD-C8C69AF4F6D3}"/>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B63C497-8007-4AB1-9A87-EE0BC9AA980C}"/>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AA3552D6-135F-41D2-A05E-73032D317B31}"/>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BA75E85-56DB-480D-B5F0-4F43B48C334E}"/>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6DDF5E5C-6847-48E7-BDF9-65FEE5CF201A}"/>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C2581CAC-B874-4C96-B6A9-60AB2C26D6E0}"/>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4CADEB57-4988-4CC8-AF81-0B55F0E62D2C}"/>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CA81CC19-2013-45E8-9DCF-C7DD466106BF}"/>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37F86DF-86BD-4550-A6AA-1BD43925EEAB}"/>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7C4DD839-DCCC-49D6-A73B-57339D39CDA0}"/>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46F47D07-66F7-4A14-BC7A-E3E058CBC542}"/>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357CC9CF-AC10-4756-923F-D824791EC27E}"/>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CBE06854-E573-4C52-A3C7-92DA5F475BB0}"/>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60F626A4-717D-4249-A1FF-3B720B0E932A}"/>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5A39F1EF-3ED7-4B20-A7F3-A124045EAC73}"/>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D9DA817D-19B8-403B-B302-85193B793DDE}"/>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2D7D886C-35AA-4E86-902B-EE3C637177A8}"/>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D5C0435E-3C98-463B-8569-D9096522B4D7}"/>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23ADECBC-6189-44F9-8AF1-8CB4CF36FDB2}"/>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35AE8D42-1465-4FCD-9E93-65C3F624D5F5}"/>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1C552F3D-BEA1-4B62-AD1D-9035A598F7E5}"/>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A3FAB303-34A3-4CC8-BED0-C4E86250AEC4}"/>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8EDC71FF-2616-4F95-B46E-80A4ED00DB6A}"/>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535" name="直線コネクタ 534">
          <a:extLst>
            <a:ext uri="{FF2B5EF4-FFF2-40B4-BE49-F238E27FC236}">
              <a16:creationId xmlns:a16="http://schemas.microsoft.com/office/drawing/2014/main" id="{DE7E9DB5-DDEA-47AB-9EA0-4DBEDE8CD633}"/>
            </a:ext>
          </a:extLst>
        </xdr:cNvPr>
        <xdr:cNvCxnSpPr/>
      </xdr:nvCxnSpPr>
      <xdr:spPr>
        <a:xfrm flipV="1">
          <a:off x="14703424" y="9667875"/>
          <a:ext cx="0" cy="12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536" name="【保健センター・保健所】&#10;有形固定資産減価償却率最小値テキスト">
          <a:extLst>
            <a:ext uri="{FF2B5EF4-FFF2-40B4-BE49-F238E27FC236}">
              <a16:creationId xmlns:a16="http://schemas.microsoft.com/office/drawing/2014/main" id="{305E922F-790B-4158-AD74-3881B666B127}"/>
            </a:ext>
          </a:extLst>
        </xdr:cNvPr>
        <xdr:cNvSpPr txBox="1"/>
      </xdr:nvSpPr>
      <xdr:spPr>
        <a:xfrm>
          <a:off x="1474216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537" name="直線コネクタ 536">
          <a:extLst>
            <a:ext uri="{FF2B5EF4-FFF2-40B4-BE49-F238E27FC236}">
              <a16:creationId xmlns:a16="http://schemas.microsoft.com/office/drawing/2014/main" id="{4B5535CB-BE03-423A-9C73-458BB8AB1024}"/>
            </a:ext>
          </a:extLst>
        </xdr:cNvPr>
        <xdr:cNvCxnSpPr/>
      </xdr:nvCxnSpPr>
      <xdr:spPr>
        <a:xfrm>
          <a:off x="14611350" y="10953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8" name="【保健センター・保健所】&#10;有形固定資産減価償却率最大値テキスト">
          <a:extLst>
            <a:ext uri="{FF2B5EF4-FFF2-40B4-BE49-F238E27FC236}">
              <a16:creationId xmlns:a16="http://schemas.microsoft.com/office/drawing/2014/main" id="{9F0698C0-F4C0-44C2-B108-828A74D40817}"/>
            </a:ext>
          </a:extLst>
        </xdr:cNvPr>
        <xdr:cNvSpPr txBox="1"/>
      </xdr:nvSpPr>
      <xdr:spPr>
        <a:xfrm>
          <a:off x="1474216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39" name="直線コネクタ 538">
          <a:extLst>
            <a:ext uri="{FF2B5EF4-FFF2-40B4-BE49-F238E27FC236}">
              <a16:creationId xmlns:a16="http://schemas.microsoft.com/office/drawing/2014/main" id="{E9002693-EB72-429B-A82A-2E703D1CE9A4}"/>
            </a:ext>
          </a:extLst>
        </xdr:cNvPr>
        <xdr:cNvCxnSpPr/>
      </xdr:nvCxnSpPr>
      <xdr:spPr>
        <a:xfrm>
          <a:off x="14611350" y="9667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077FE7C4-E408-4CB5-B828-34A1F45A545E}"/>
            </a:ext>
          </a:extLst>
        </xdr:cNvPr>
        <xdr:cNvSpPr txBox="1"/>
      </xdr:nvSpPr>
      <xdr:spPr>
        <a:xfrm>
          <a:off x="14742160" y="101804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41" name="フローチャート: 判断 540">
          <a:extLst>
            <a:ext uri="{FF2B5EF4-FFF2-40B4-BE49-F238E27FC236}">
              <a16:creationId xmlns:a16="http://schemas.microsoft.com/office/drawing/2014/main" id="{8D61FF78-C520-4124-B04F-193A259E3625}"/>
            </a:ext>
          </a:extLst>
        </xdr:cNvPr>
        <xdr:cNvSpPr/>
      </xdr:nvSpPr>
      <xdr:spPr>
        <a:xfrm>
          <a:off x="14649450" y="1033281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42" name="フローチャート: 判断 541">
          <a:extLst>
            <a:ext uri="{FF2B5EF4-FFF2-40B4-BE49-F238E27FC236}">
              <a16:creationId xmlns:a16="http://schemas.microsoft.com/office/drawing/2014/main" id="{F820D248-9274-430D-8494-085252313335}"/>
            </a:ext>
          </a:extLst>
        </xdr:cNvPr>
        <xdr:cNvSpPr/>
      </xdr:nvSpPr>
      <xdr:spPr>
        <a:xfrm>
          <a:off x="13887450" y="1029688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543" name="フローチャート: 判断 542">
          <a:extLst>
            <a:ext uri="{FF2B5EF4-FFF2-40B4-BE49-F238E27FC236}">
              <a16:creationId xmlns:a16="http://schemas.microsoft.com/office/drawing/2014/main" id="{0B71CCFC-1901-4E86-B3C2-10C66C6D46CD}"/>
            </a:ext>
          </a:extLst>
        </xdr:cNvPr>
        <xdr:cNvSpPr/>
      </xdr:nvSpPr>
      <xdr:spPr>
        <a:xfrm>
          <a:off x="13089890" y="102772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544" name="フローチャート: 判断 543">
          <a:extLst>
            <a:ext uri="{FF2B5EF4-FFF2-40B4-BE49-F238E27FC236}">
              <a16:creationId xmlns:a16="http://schemas.microsoft.com/office/drawing/2014/main" id="{72292A63-C8D0-46A1-9EC3-EDCA4AD1F5F9}"/>
            </a:ext>
          </a:extLst>
        </xdr:cNvPr>
        <xdr:cNvSpPr/>
      </xdr:nvSpPr>
      <xdr:spPr>
        <a:xfrm>
          <a:off x="12303760" y="102470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545" name="フローチャート: 判断 544">
          <a:extLst>
            <a:ext uri="{FF2B5EF4-FFF2-40B4-BE49-F238E27FC236}">
              <a16:creationId xmlns:a16="http://schemas.microsoft.com/office/drawing/2014/main" id="{9F132FED-8A08-420B-BCFE-F1852C2BC0EF}"/>
            </a:ext>
          </a:extLst>
        </xdr:cNvPr>
        <xdr:cNvSpPr/>
      </xdr:nvSpPr>
      <xdr:spPr>
        <a:xfrm>
          <a:off x="11487150" y="1021116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77D05D1-3574-4610-8396-D7FFF9886055}"/>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B59115E-0181-45AC-A227-2D43E43CE9D6}"/>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DF4B5B6-452F-480D-9A5B-2FB27C282D8D}"/>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296D0F0-E4A4-4CDC-A748-48DA933D44A7}"/>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5D5200F-042E-47D8-B0CC-C90B6CC6158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130447</xdr:rowOff>
    </xdr:from>
    <xdr:to>
      <xdr:col>85</xdr:col>
      <xdr:colOff>177800</xdr:colOff>
      <xdr:row>63</xdr:row>
      <xdr:rowOff>60597</xdr:rowOff>
    </xdr:to>
    <xdr:sp macro="" textlink="">
      <xdr:nvSpPr>
        <xdr:cNvPr id="551" name="楕円 550">
          <a:extLst>
            <a:ext uri="{FF2B5EF4-FFF2-40B4-BE49-F238E27FC236}">
              <a16:creationId xmlns:a16="http://schemas.microsoft.com/office/drawing/2014/main" id="{C9BDC1D3-5128-4403-9CE5-E52E5F9AD7A9}"/>
            </a:ext>
          </a:extLst>
        </xdr:cNvPr>
        <xdr:cNvSpPr/>
      </xdr:nvSpPr>
      <xdr:spPr>
        <a:xfrm>
          <a:off x="14649450" y="1076415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108874</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DD2B8FBD-FF31-4857-BE37-26F8E7D15972}"/>
            </a:ext>
          </a:extLst>
        </xdr:cNvPr>
        <xdr:cNvSpPr txBox="1"/>
      </xdr:nvSpPr>
      <xdr:spPr>
        <a:xfrm>
          <a:off x="14742160" y="1073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89626</xdr:rowOff>
    </xdr:from>
    <xdr:to>
      <xdr:col>81</xdr:col>
      <xdr:colOff>101600</xdr:colOff>
      <xdr:row>63</xdr:row>
      <xdr:rowOff>19776</xdr:rowOff>
    </xdr:to>
    <xdr:sp macro="" textlink="">
      <xdr:nvSpPr>
        <xdr:cNvPr id="553" name="楕円 552">
          <a:extLst>
            <a:ext uri="{FF2B5EF4-FFF2-40B4-BE49-F238E27FC236}">
              <a16:creationId xmlns:a16="http://schemas.microsoft.com/office/drawing/2014/main" id="{CB545652-AA04-4494-888B-F1CAE9C61118}"/>
            </a:ext>
          </a:extLst>
        </xdr:cNvPr>
        <xdr:cNvSpPr/>
      </xdr:nvSpPr>
      <xdr:spPr>
        <a:xfrm>
          <a:off x="13887450" y="1072333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140426</xdr:rowOff>
    </xdr:from>
    <xdr:to>
      <xdr:col>85</xdr:col>
      <xdr:colOff>127000</xdr:colOff>
      <xdr:row>63</xdr:row>
      <xdr:rowOff>9797</xdr:rowOff>
    </xdr:to>
    <xdr:cxnSp macro="">
      <xdr:nvCxnSpPr>
        <xdr:cNvPr id="554" name="直線コネクタ 553">
          <a:extLst>
            <a:ext uri="{FF2B5EF4-FFF2-40B4-BE49-F238E27FC236}">
              <a16:creationId xmlns:a16="http://schemas.microsoft.com/office/drawing/2014/main" id="{8A13A7BA-F2F2-48AB-A03B-77167D45D7E8}"/>
            </a:ext>
          </a:extLst>
        </xdr:cNvPr>
        <xdr:cNvCxnSpPr/>
      </xdr:nvCxnSpPr>
      <xdr:spPr>
        <a:xfrm>
          <a:off x="13942060" y="10766516"/>
          <a:ext cx="762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52070</xdr:rowOff>
    </xdr:from>
    <xdr:to>
      <xdr:col>76</xdr:col>
      <xdr:colOff>165100</xdr:colOff>
      <xdr:row>62</xdr:row>
      <xdr:rowOff>153670</xdr:rowOff>
    </xdr:to>
    <xdr:sp macro="" textlink="">
      <xdr:nvSpPr>
        <xdr:cNvPr id="555" name="楕円 554">
          <a:extLst>
            <a:ext uri="{FF2B5EF4-FFF2-40B4-BE49-F238E27FC236}">
              <a16:creationId xmlns:a16="http://schemas.microsoft.com/office/drawing/2014/main" id="{D936D049-70AA-42BE-8237-43ACBC4EC7F2}"/>
            </a:ext>
          </a:extLst>
        </xdr:cNvPr>
        <xdr:cNvSpPr/>
      </xdr:nvSpPr>
      <xdr:spPr>
        <a:xfrm>
          <a:off x="13089890" y="106857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102870</xdr:rowOff>
    </xdr:from>
    <xdr:to>
      <xdr:col>81</xdr:col>
      <xdr:colOff>50800</xdr:colOff>
      <xdr:row>62</xdr:row>
      <xdr:rowOff>140426</xdr:rowOff>
    </xdr:to>
    <xdr:cxnSp macro="">
      <xdr:nvCxnSpPr>
        <xdr:cNvPr id="556" name="直線コネクタ 555">
          <a:extLst>
            <a:ext uri="{FF2B5EF4-FFF2-40B4-BE49-F238E27FC236}">
              <a16:creationId xmlns:a16="http://schemas.microsoft.com/office/drawing/2014/main" id="{E3C000E9-271E-4198-82EC-A5ACA45CF980}"/>
            </a:ext>
          </a:extLst>
        </xdr:cNvPr>
        <xdr:cNvCxnSpPr/>
      </xdr:nvCxnSpPr>
      <xdr:spPr>
        <a:xfrm>
          <a:off x="13144500" y="10730865"/>
          <a:ext cx="797560" cy="3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12881</xdr:rowOff>
    </xdr:from>
    <xdr:to>
      <xdr:col>72</xdr:col>
      <xdr:colOff>38100</xdr:colOff>
      <xdr:row>62</xdr:row>
      <xdr:rowOff>114481</xdr:rowOff>
    </xdr:to>
    <xdr:sp macro="" textlink="">
      <xdr:nvSpPr>
        <xdr:cNvPr id="557" name="楕円 556">
          <a:extLst>
            <a:ext uri="{FF2B5EF4-FFF2-40B4-BE49-F238E27FC236}">
              <a16:creationId xmlns:a16="http://schemas.microsoft.com/office/drawing/2014/main" id="{9D4BF8AA-B4B6-4B8D-BB00-253983355C46}"/>
            </a:ext>
          </a:extLst>
        </xdr:cNvPr>
        <xdr:cNvSpPr/>
      </xdr:nvSpPr>
      <xdr:spPr>
        <a:xfrm>
          <a:off x="12303760" y="106465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63681</xdr:rowOff>
    </xdr:from>
    <xdr:to>
      <xdr:col>76</xdr:col>
      <xdr:colOff>114300</xdr:colOff>
      <xdr:row>62</xdr:row>
      <xdr:rowOff>102870</xdr:rowOff>
    </xdr:to>
    <xdr:cxnSp macro="">
      <xdr:nvCxnSpPr>
        <xdr:cNvPr id="558" name="直線コネクタ 557">
          <a:extLst>
            <a:ext uri="{FF2B5EF4-FFF2-40B4-BE49-F238E27FC236}">
              <a16:creationId xmlns:a16="http://schemas.microsoft.com/office/drawing/2014/main" id="{A6158A6F-3CF8-4FE7-BCD4-0612DBED7D83}"/>
            </a:ext>
          </a:extLst>
        </xdr:cNvPr>
        <xdr:cNvCxnSpPr/>
      </xdr:nvCxnSpPr>
      <xdr:spPr>
        <a:xfrm>
          <a:off x="12346940" y="10689771"/>
          <a:ext cx="797560" cy="4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143510</xdr:rowOff>
    </xdr:from>
    <xdr:to>
      <xdr:col>67</xdr:col>
      <xdr:colOff>101600</xdr:colOff>
      <xdr:row>62</xdr:row>
      <xdr:rowOff>73660</xdr:rowOff>
    </xdr:to>
    <xdr:sp macro="" textlink="">
      <xdr:nvSpPr>
        <xdr:cNvPr id="559" name="楕円 558">
          <a:extLst>
            <a:ext uri="{FF2B5EF4-FFF2-40B4-BE49-F238E27FC236}">
              <a16:creationId xmlns:a16="http://schemas.microsoft.com/office/drawing/2014/main" id="{01B88C5C-46CB-41ED-84F3-C695D0B92B5F}"/>
            </a:ext>
          </a:extLst>
        </xdr:cNvPr>
        <xdr:cNvSpPr/>
      </xdr:nvSpPr>
      <xdr:spPr>
        <a:xfrm>
          <a:off x="11487150" y="106000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22860</xdr:rowOff>
    </xdr:from>
    <xdr:to>
      <xdr:col>71</xdr:col>
      <xdr:colOff>177800</xdr:colOff>
      <xdr:row>62</xdr:row>
      <xdr:rowOff>63681</xdr:rowOff>
    </xdr:to>
    <xdr:cxnSp macro="">
      <xdr:nvCxnSpPr>
        <xdr:cNvPr id="560" name="直線コネクタ 559">
          <a:extLst>
            <a:ext uri="{FF2B5EF4-FFF2-40B4-BE49-F238E27FC236}">
              <a16:creationId xmlns:a16="http://schemas.microsoft.com/office/drawing/2014/main" id="{6A3739E8-D648-4E12-9EDC-FD1260414057}"/>
            </a:ext>
          </a:extLst>
        </xdr:cNvPr>
        <xdr:cNvCxnSpPr/>
      </xdr:nvCxnSpPr>
      <xdr:spPr>
        <a:xfrm>
          <a:off x="11541760" y="10648950"/>
          <a:ext cx="80518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E0886B86-FDCB-462C-99E2-542E30F6DB6F}"/>
            </a:ext>
          </a:extLst>
        </xdr:cNvPr>
        <xdr:cNvSpPr txBox="1"/>
      </xdr:nvSpPr>
      <xdr:spPr>
        <a:xfrm>
          <a:off x="13738234" y="1007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AD5C54C0-1E70-4DED-BF40-48E62B3A167E}"/>
            </a:ext>
          </a:extLst>
        </xdr:cNvPr>
        <xdr:cNvSpPr txBox="1"/>
      </xdr:nvSpPr>
      <xdr:spPr>
        <a:xfrm>
          <a:off x="12957184" y="1004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03813D5A-C097-425E-8875-0FE437C3DFE3}"/>
            </a:ext>
          </a:extLst>
        </xdr:cNvPr>
        <xdr:cNvSpPr txBox="1"/>
      </xdr:nvSpPr>
      <xdr:spPr>
        <a:xfrm>
          <a:off x="12171054" y="1002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8E5C0099-D09E-4E4E-810C-261DC7FEF6D8}"/>
            </a:ext>
          </a:extLst>
        </xdr:cNvPr>
        <xdr:cNvSpPr txBox="1"/>
      </xdr:nvSpPr>
      <xdr:spPr>
        <a:xfrm>
          <a:off x="11354444" y="999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10903</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E859BAE5-19FD-49BD-AEB0-BE896ED1535E}"/>
            </a:ext>
          </a:extLst>
        </xdr:cNvPr>
        <xdr:cNvSpPr txBox="1"/>
      </xdr:nvSpPr>
      <xdr:spPr>
        <a:xfrm>
          <a:off x="13738234" y="1081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144797</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0DFFCA4C-E18F-4DB3-A8B7-F91CEB28885A}"/>
            </a:ext>
          </a:extLst>
        </xdr:cNvPr>
        <xdr:cNvSpPr txBox="1"/>
      </xdr:nvSpPr>
      <xdr:spPr>
        <a:xfrm>
          <a:off x="1295718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105608</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3F822991-5D8D-48C4-A779-E58712CACBB1}"/>
            </a:ext>
          </a:extLst>
        </xdr:cNvPr>
        <xdr:cNvSpPr txBox="1"/>
      </xdr:nvSpPr>
      <xdr:spPr>
        <a:xfrm>
          <a:off x="12171054" y="1073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64787</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25F2AB32-6EC3-46BC-B08B-F8742DC81F76}"/>
            </a:ext>
          </a:extLst>
        </xdr:cNvPr>
        <xdr:cNvSpPr txBox="1"/>
      </xdr:nvSpPr>
      <xdr:spPr>
        <a:xfrm>
          <a:off x="113544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D443F00-A862-4470-94E7-AA0CC198D60F}"/>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B1EB2931-3DB0-4716-8B04-B21E8A23A95F}"/>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AF3A0FD0-747E-4520-8B2A-166D0C2D8A52}"/>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FCE59714-6FE6-4184-8D5F-DEB853CA549D}"/>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81AD2DCE-C964-4E42-9281-985A681E35CE}"/>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AD0ECD4F-DC7A-4262-9931-0523588D66A6}"/>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6E09E66E-2FD1-4770-836F-0F61D61D0A16}"/>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B711F875-042F-43C6-A0DE-271F67DB067E}"/>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A00EFCC6-0FFD-4F08-8E6E-5DD870AE852B}"/>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842CFADC-0936-4FEB-8459-4DABA932EDF3}"/>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0E749CE9-339B-4B8B-A62B-129ADBBBEC44}"/>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DDBD1962-F229-402B-A915-A27D8D93E6D1}"/>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E1AEFFD9-7645-483D-922B-4C29EA1E9B94}"/>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5E313B91-5548-4925-9F17-8B7F57AF2296}"/>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D274E281-F23B-4219-8968-34632CB19C7F}"/>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4791B41A-DED7-4C2B-B0D7-53D4F5B40863}"/>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845636CA-3874-4B31-BFE1-FB610C3752C2}"/>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B3B03CE9-3335-4404-AA1A-B41EDF3B46B0}"/>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D0AF1CE7-E796-471B-A349-02217753D48E}"/>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0E5ABF4A-6B23-4D48-ACFB-A0195C9A1D09}"/>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533DD081-CCA9-4E5F-9CC3-EB924CE019DD}"/>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DA90FC49-B4FA-4146-9C98-341A5E5D7A8D}"/>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D38CAF03-62C6-49E3-91B5-8DD61123E147}"/>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4F2A58F6-36EB-4659-8D22-E46624C85DEA}"/>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3938FD93-D00E-471F-B843-250BD87672AD}"/>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594" name="直線コネクタ 593">
          <a:extLst>
            <a:ext uri="{FF2B5EF4-FFF2-40B4-BE49-F238E27FC236}">
              <a16:creationId xmlns:a16="http://schemas.microsoft.com/office/drawing/2014/main" id="{8C01204A-4A6F-466D-8FFC-5A7E2E771B50}"/>
            </a:ext>
          </a:extLst>
        </xdr:cNvPr>
        <xdr:cNvCxnSpPr/>
      </xdr:nvCxnSpPr>
      <xdr:spPr>
        <a:xfrm flipV="1">
          <a:off x="19947254" y="9584872"/>
          <a:ext cx="0" cy="147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C5BEC012-1867-4F06-BB8E-15281E56A695}"/>
            </a:ext>
          </a:extLst>
        </xdr:cNvPr>
        <xdr:cNvSpPr txBox="1"/>
      </xdr:nvSpPr>
      <xdr:spPr>
        <a:xfrm>
          <a:off x="19985990" y="1106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596" name="直線コネクタ 595">
          <a:extLst>
            <a:ext uri="{FF2B5EF4-FFF2-40B4-BE49-F238E27FC236}">
              <a16:creationId xmlns:a16="http://schemas.microsoft.com/office/drawing/2014/main" id="{BC41F48D-A1DC-4C12-A7EE-7F341F0950A9}"/>
            </a:ext>
          </a:extLst>
        </xdr:cNvPr>
        <xdr:cNvCxnSpPr/>
      </xdr:nvCxnSpPr>
      <xdr:spPr>
        <a:xfrm>
          <a:off x="19885660" y="11056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83A6C1F9-260F-42AA-A035-9BB9E2EA8919}"/>
            </a:ext>
          </a:extLst>
        </xdr:cNvPr>
        <xdr:cNvSpPr txBox="1"/>
      </xdr:nvSpPr>
      <xdr:spPr>
        <a:xfrm>
          <a:off x="19985990" y="935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598" name="直線コネクタ 597">
          <a:extLst>
            <a:ext uri="{FF2B5EF4-FFF2-40B4-BE49-F238E27FC236}">
              <a16:creationId xmlns:a16="http://schemas.microsoft.com/office/drawing/2014/main" id="{BA4BEDC0-5D28-4FA5-A511-27B98155E7A3}"/>
            </a:ext>
          </a:extLst>
        </xdr:cNvPr>
        <xdr:cNvCxnSpPr/>
      </xdr:nvCxnSpPr>
      <xdr:spPr>
        <a:xfrm>
          <a:off x="19885660" y="9584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A6D4CFCE-37A3-4A8F-9A8B-2DCDA91249C7}"/>
            </a:ext>
          </a:extLst>
        </xdr:cNvPr>
        <xdr:cNvSpPr txBox="1"/>
      </xdr:nvSpPr>
      <xdr:spPr>
        <a:xfrm>
          <a:off x="19985990" y="10465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00" name="フローチャート: 判断 599">
          <a:extLst>
            <a:ext uri="{FF2B5EF4-FFF2-40B4-BE49-F238E27FC236}">
              <a16:creationId xmlns:a16="http://schemas.microsoft.com/office/drawing/2014/main" id="{58B5AAC6-55DC-491B-901E-BC087D7C51BF}"/>
            </a:ext>
          </a:extLst>
        </xdr:cNvPr>
        <xdr:cNvSpPr/>
      </xdr:nvSpPr>
      <xdr:spPr>
        <a:xfrm>
          <a:off x="19904710" y="106117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01" name="フローチャート: 判断 600">
          <a:extLst>
            <a:ext uri="{FF2B5EF4-FFF2-40B4-BE49-F238E27FC236}">
              <a16:creationId xmlns:a16="http://schemas.microsoft.com/office/drawing/2014/main" id="{D9928211-28F9-4197-BF62-FAFB65220933}"/>
            </a:ext>
          </a:extLst>
        </xdr:cNvPr>
        <xdr:cNvSpPr/>
      </xdr:nvSpPr>
      <xdr:spPr>
        <a:xfrm>
          <a:off x="19161760" y="1059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2" name="フローチャート: 判断 601">
          <a:extLst>
            <a:ext uri="{FF2B5EF4-FFF2-40B4-BE49-F238E27FC236}">
              <a16:creationId xmlns:a16="http://schemas.microsoft.com/office/drawing/2014/main" id="{E24FEA64-0B26-423B-87FE-6899E211E6B5}"/>
            </a:ext>
          </a:extLst>
        </xdr:cNvPr>
        <xdr:cNvSpPr/>
      </xdr:nvSpPr>
      <xdr:spPr>
        <a:xfrm>
          <a:off x="18345150" y="105916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3" name="フローチャート: 判断 602">
          <a:extLst>
            <a:ext uri="{FF2B5EF4-FFF2-40B4-BE49-F238E27FC236}">
              <a16:creationId xmlns:a16="http://schemas.microsoft.com/office/drawing/2014/main" id="{D00A45B8-F77A-4B3D-B50E-ADA4552F2F9D}"/>
            </a:ext>
          </a:extLst>
        </xdr:cNvPr>
        <xdr:cNvSpPr/>
      </xdr:nvSpPr>
      <xdr:spPr>
        <a:xfrm>
          <a:off x="17547590" y="105916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4" name="フローチャート: 判断 603">
          <a:extLst>
            <a:ext uri="{FF2B5EF4-FFF2-40B4-BE49-F238E27FC236}">
              <a16:creationId xmlns:a16="http://schemas.microsoft.com/office/drawing/2014/main" id="{166313EF-E0D9-43C3-9BCF-D0E51EB06EE9}"/>
            </a:ext>
          </a:extLst>
        </xdr:cNvPr>
        <xdr:cNvSpPr/>
      </xdr:nvSpPr>
      <xdr:spPr>
        <a:xfrm>
          <a:off x="16761460" y="1059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E64EC0D-DD61-4387-B9AA-B50212E558CA}"/>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E4DF0E2-C88B-446B-A40C-58E31C00DB4D}"/>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EDD8767-764D-4CF4-82C2-C87AB2EE705E}"/>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93AC305-3555-4803-8B27-D4C7F7EA583B}"/>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E925348-26BC-4902-ADC1-00E94FE2CA76}"/>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71665</xdr:rowOff>
    </xdr:from>
    <xdr:to>
      <xdr:col>116</xdr:col>
      <xdr:colOff>114300</xdr:colOff>
      <xdr:row>64</xdr:row>
      <xdr:rowOff>1815</xdr:rowOff>
    </xdr:to>
    <xdr:sp macro="" textlink="">
      <xdr:nvSpPr>
        <xdr:cNvPr id="610" name="楕円 609">
          <a:extLst>
            <a:ext uri="{FF2B5EF4-FFF2-40B4-BE49-F238E27FC236}">
              <a16:creationId xmlns:a16="http://schemas.microsoft.com/office/drawing/2014/main" id="{0EBFC9D1-37BB-4030-AA22-56AB041D1C0D}"/>
            </a:ext>
          </a:extLst>
        </xdr:cNvPr>
        <xdr:cNvSpPr/>
      </xdr:nvSpPr>
      <xdr:spPr>
        <a:xfrm>
          <a:off x="19904710" y="108711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50092</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2DF4DF1D-DF8D-44AF-AC2D-36E5227C8E26}"/>
            </a:ext>
          </a:extLst>
        </xdr:cNvPr>
        <xdr:cNvSpPr txBox="1"/>
      </xdr:nvSpPr>
      <xdr:spPr>
        <a:xfrm>
          <a:off x="19985990" y="1085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71665</xdr:rowOff>
    </xdr:from>
    <xdr:to>
      <xdr:col>112</xdr:col>
      <xdr:colOff>38100</xdr:colOff>
      <xdr:row>64</xdr:row>
      <xdr:rowOff>1815</xdr:rowOff>
    </xdr:to>
    <xdr:sp macro="" textlink="">
      <xdr:nvSpPr>
        <xdr:cNvPr id="612" name="楕円 611">
          <a:extLst>
            <a:ext uri="{FF2B5EF4-FFF2-40B4-BE49-F238E27FC236}">
              <a16:creationId xmlns:a16="http://schemas.microsoft.com/office/drawing/2014/main" id="{13B16AA8-2465-4830-B147-96D05B3D698D}"/>
            </a:ext>
          </a:extLst>
        </xdr:cNvPr>
        <xdr:cNvSpPr/>
      </xdr:nvSpPr>
      <xdr:spPr>
        <a:xfrm>
          <a:off x="19161760" y="108711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122465</xdr:rowOff>
    </xdr:from>
    <xdr:to>
      <xdr:col>116</xdr:col>
      <xdr:colOff>63500</xdr:colOff>
      <xdr:row>63</xdr:row>
      <xdr:rowOff>122465</xdr:rowOff>
    </xdr:to>
    <xdr:cxnSp macro="">
      <xdr:nvCxnSpPr>
        <xdr:cNvPr id="613" name="直線コネクタ 612">
          <a:extLst>
            <a:ext uri="{FF2B5EF4-FFF2-40B4-BE49-F238E27FC236}">
              <a16:creationId xmlns:a16="http://schemas.microsoft.com/office/drawing/2014/main" id="{BE5ECAAD-4F5A-4CEE-86B7-7D626B62E9D1}"/>
            </a:ext>
          </a:extLst>
        </xdr:cNvPr>
        <xdr:cNvCxnSpPr/>
      </xdr:nvCxnSpPr>
      <xdr:spPr>
        <a:xfrm>
          <a:off x="19204940" y="109257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71665</xdr:rowOff>
    </xdr:from>
    <xdr:to>
      <xdr:col>107</xdr:col>
      <xdr:colOff>101600</xdr:colOff>
      <xdr:row>64</xdr:row>
      <xdr:rowOff>1815</xdr:rowOff>
    </xdr:to>
    <xdr:sp macro="" textlink="">
      <xdr:nvSpPr>
        <xdr:cNvPr id="614" name="楕円 613">
          <a:extLst>
            <a:ext uri="{FF2B5EF4-FFF2-40B4-BE49-F238E27FC236}">
              <a16:creationId xmlns:a16="http://schemas.microsoft.com/office/drawing/2014/main" id="{A2A1E132-987E-474C-92AE-89ECB70F2D33}"/>
            </a:ext>
          </a:extLst>
        </xdr:cNvPr>
        <xdr:cNvSpPr/>
      </xdr:nvSpPr>
      <xdr:spPr>
        <a:xfrm>
          <a:off x="18345150" y="108711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122465</xdr:rowOff>
    </xdr:from>
    <xdr:to>
      <xdr:col>111</xdr:col>
      <xdr:colOff>177800</xdr:colOff>
      <xdr:row>63</xdr:row>
      <xdr:rowOff>122465</xdr:rowOff>
    </xdr:to>
    <xdr:cxnSp macro="">
      <xdr:nvCxnSpPr>
        <xdr:cNvPr id="615" name="直線コネクタ 614">
          <a:extLst>
            <a:ext uri="{FF2B5EF4-FFF2-40B4-BE49-F238E27FC236}">
              <a16:creationId xmlns:a16="http://schemas.microsoft.com/office/drawing/2014/main" id="{636343C3-6DDD-45BA-BEB3-C308BB6617AC}"/>
            </a:ext>
          </a:extLst>
        </xdr:cNvPr>
        <xdr:cNvCxnSpPr/>
      </xdr:nvCxnSpPr>
      <xdr:spPr>
        <a:xfrm>
          <a:off x="18399760" y="1092572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16" name="楕円 615">
          <a:extLst>
            <a:ext uri="{FF2B5EF4-FFF2-40B4-BE49-F238E27FC236}">
              <a16:creationId xmlns:a16="http://schemas.microsoft.com/office/drawing/2014/main" id="{8A7C9F05-E8C6-4BDE-BE56-3F5BE1D3D70D}"/>
            </a:ext>
          </a:extLst>
        </xdr:cNvPr>
        <xdr:cNvSpPr/>
      </xdr:nvSpPr>
      <xdr:spPr>
        <a:xfrm>
          <a:off x="17547590" y="108711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122465</xdr:rowOff>
    </xdr:from>
    <xdr:to>
      <xdr:col>107</xdr:col>
      <xdr:colOff>50800</xdr:colOff>
      <xdr:row>63</xdr:row>
      <xdr:rowOff>122465</xdr:rowOff>
    </xdr:to>
    <xdr:cxnSp macro="">
      <xdr:nvCxnSpPr>
        <xdr:cNvPr id="617" name="直線コネクタ 616">
          <a:extLst>
            <a:ext uri="{FF2B5EF4-FFF2-40B4-BE49-F238E27FC236}">
              <a16:creationId xmlns:a16="http://schemas.microsoft.com/office/drawing/2014/main" id="{2E11BEB2-0828-4F16-B5A3-8102749D4FA6}"/>
            </a:ext>
          </a:extLst>
        </xdr:cNvPr>
        <xdr:cNvCxnSpPr/>
      </xdr:nvCxnSpPr>
      <xdr:spPr>
        <a:xfrm>
          <a:off x="17602200" y="1092572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71665</xdr:rowOff>
    </xdr:from>
    <xdr:to>
      <xdr:col>98</xdr:col>
      <xdr:colOff>38100</xdr:colOff>
      <xdr:row>64</xdr:row>
      <xdr:rowOff>1815</xdr:rowOff>
    </xdr:to>
    <xdr:sp macro="" textlink="">
      <xdr:nvSpPr>
        <xdr:cNvPr id="618" name="楕円 617">
          <a:extLst>
            <a:ext uri="{FF2B5EF4-FFF2-40B4-BE49-F238E27FC236}">
              <a16:creationId xmlns:a16="http://schemas.microsoft.com/office/drawing/2014/main" id="{9E014213-C6D8-485C-AB97-6CBC582D12D4}"/>
            </a:ext>
          </a:extLst>
        </xdr:cNvPr>
        <xdr:cNvSpPr/>
      </xdr:nvSpPr>
      <xdr:spPr>
        <a:xfrm>
          <a:off x="16761460" y="108711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122465</xdr:rowOff>
    </xdr:from>
    <xdr:to>
      <xdr:col>102</xdr:col>
      <xdr:colOff>114300</xdr:colOff>
      <xdr:row>63</xdr:row>
      <xdr:rowOff>122465</xdr:rowOff>
    </xdr:to>
    <xdr:cxnSp macro="">
      <xdr:nvCxnSpPr>
        <xdr:cNvPr id="619" name="直線コネクタ 618">
          <a:extLst>
            <a:ext uri="{FF2B5EF4-FFF2-40B4-BE49-F238E27FC236}">
              <a16:creationId xmlns:a16="http://schemas.microsoft.com/office/drawing/2014/main" id="{F63547EE-BBE4-49C8-BED7-ED193B161551}"/>
            </a:ext>
          </a:extLst>
        </xdr:cNvPr>
        <xdr:cNvCxnSpPr/>
      </xdr:nvCxnSpPr>
      <xdr:spPr>
        <a:xfrm>
          <a:off x="16804640" y="1092572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620" name="n_1aveValue【保健センター・保健所】&#10;一人当たり面積">
          <a:extLst>
            <a:ext uri="{FF2B5EF4-FFF2-40B4-BE49-F238E27FC236}">
              <a16:creationId xmlns:a16="http://schemas.microsoft.com/office/drawing/2014/main" id="{D7A13D79-7658-429F-BB16-30227367433B}"/>
            </a:ext>
          </a:extLst>
        </xdr:cNvPr>
        <xdr:cNvSpPr txBox="1"/>
      </xdr:nvSpPr>
      <xdr:spPr>
        <a:xfrm>
          <a:off x="18982132"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21" name="n_2aveValue【保健センター・保健所】&#10;一人当たり面積">
          <a:extLst>
            <a:ext uri="{FF2B5EF4-FFF2-40B4-BE49-F238E27FC236}">
              <a16:creationId xmlns:a16="http://schemas.microsoft.com/office/drawing/2014/main" id="{DEEC0121-B0EE-4463-8C56-3EF20639FC06}"/>
            </a:ext>
          </a:extLst>
        </xdr:cNvPr>
        <xdr:cNvSpPr txBox="1"/>
      </xdr:nvSpPr>
      <xdr:spPr>
        <a:xfrm>
          <a:off x="18182032"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22" name="n_3aveValue【保健センター・保健所】&#10;一人当たり面積">
          <a:extLst>
            <a:ext uri="{FF2B5EF4-FFF2-40B4-BE49-F238E27FC236}">
              <a16:creationId xmlns:a16="http://schemas.microsoft.com/office/drawing/2014/main" id="{8A7932E0-0416-4B8D-9A6E-097D1ADD2B74}"/>
            </a:ext>
          </a:extLst>
        </xdr:cNvPr>
        <xdr:cNvSpPr txBox="1"/>
      </xdr:nvSpPr>
      <xdr:spPr>
        <a:xfrm>
          <a:off x="17384472"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23" name="n_4aveValue【保健センター・保健所】&#10;一人当たり面積">
          <a:extLst>
            <a:ext uri="{FF2B5EF4-FFF2-40B4-BE49-F238E27FC236}">
              <a16:creationId xmlns:a16="http://schemas.microsoft.com/office/drawing/2014/main" id="{A38ACBD0-1940-495E-8517-343530C99E93}"/>
            </a:ext>
          </a:extLst>
        </xdr:cNvPr>
        <xdr:cNvSpPr txBox="1"/>
      </xdr:nvSpPr>
      <xdr:spPr>
        <a:xfrm>
          <a:off x="16588817"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164392</xdr:rowOff>
    </xdr:from>
    <xdr:ext cx="469744" cy="259045"/>
    <xdr:sp macro="" textlink="">
      <xdr:nvSpPr>
        <xdr:cNvPr id="624" name="n_1mainValue【保健センター・保健所】&#10;一人当たり面積">
          <a:extLst>
            <a:ext uri="{FF2B5EF4-FFF2-40B4-BE49-F238E27FC236}">
              <a16:creationId xmlns:a16="http://schemas.microsoft.com/office/drawing/2014/main" id="{3DC0E56F-A0D0-4474-BD67-A78D7C8432D5}"/>
            </a:ext>
          </a:extLst>
        </xdr:cNvPr>
        <xdr:cNvSpPr txBox="1"/>
      </xdr:nvSpPr>
      <xdr:spPr>
        <a:xfrm>
          <a:off x="18982132" y="109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164392</xdr:rowOff>
    </xdr:from>
    <xdr:ext cx="469744" cy="259045"/>
    <xdr:sp macro="" textlink="">
      <xdr:nvSpPr>
        <xdr:cNvPr id="625" name="n_2mainValue【保健センター・保健所】&#10;一人当たり面積">
          <a:extLst>
            <a:ext uri="{FF2B5EF4-FFF2-40B4-BE49-F238E27FC236}">
              <a16:creationId xmlns:a16="http://schemas.microsoft.com/office/drawing/2014/main" id="{32E528F9-4000-4A22-AB87-6162FE921BD6}"/>
            </a:ext>
          </a:extLst>
        </xdr:cNvPr>
        <xdr:cNvSpPr txBox="1"/>
      </xdr:nvSpPr>
      <xdr:spPr>
        <a:xfrm>
          <a:off x="18182032" y="109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164392</xdr:rowOff>
    </xdr:from>
    <xdr:ext cx="469744" cy="259045"/>
    <xdr:sp macro="" textlink="">
      <xdr:nvSpPr>
        <xdr:cNvPr id="626" name="n_3mainValue【保健センター・保健所】&#10;一人当たり面積">
          <a:extLst>
            <a:ext uri="{FF2B5EF4-FFF2-40B4-BE49-F238E27FC236}">
              <a16:creationId xmlns:a16="http://schemas.microsoft.com/office/drawing/2014/main" id="{E2D22691-F8F6-4FF0-AA58-CDF120B0F21F}"/>
            </a:ext>
          </a:extLst>
        </xdr:cNvPr>
        <xdr:cNvSpPr txBox="1"/>
      </xdr:nvSpPr>
      <xdr:spPr>
        <a:xfrm>
          <a:off x="17384472" y="109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164392</xdr:rowOff>
    </xdr:from>
    <xdr:ext cx="469744" cy="259045"/>
    <xdr:sp macro="" textlink="">
      <xdr:nvSpPr>
        <xdr:cNvPr id="627" name="n_4mainValue【保健センター・保健所】&#10;一人当たり面積">
          <a:extLst>
            <a:ext uri="{FF2B5EF4-FFF2-40B4-BE49-F238E27FC236}">
              <a16:creationId xmlns:a16="http://schemas.microsoft.com/office/drawing/2014/main" id="{45BEE8CB-623B-4958-A2FF-7A8759F6B286}"/>
            </a:ext>
          </a:extLst>
        </xdr:cNvPr>
        <xdr:cNvSpPr txBox="1"/>
      </xdr:nvSpPr>
      <xdr:spPr>
        <a:xfrm>
          <a:off x="16588817" y="109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2484E5B4-E53D-4FA3-82ED-D42BDE03376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56BB4AE5-31E9-4D8A-88EB-A974318052AA}"/>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E987111E-A3D0-4244-ADF5-E93E9017E95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9412200D-74FE-4DFB-A419-694610A2A690}"/>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7342D8E3-7960-4172-992F-823F9960969F}"/>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E401FC2B-AC3F-4FB0-8FA4-AE3F5D5CD8CF}"/>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332D9DFE-74C8-4476-B3A5-1217E7882BF9}"/>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5F57C9F5-5E65-4655-84C9-701042EF685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3B2F8F8C-3DAF-4DCA-A6A4-3879B7162B10}"/>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9DC3AF95-7207-4237-B1CB-500D3C7F96A6}"/>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0B83DBF4-7D85-4C3E-BD08-DAB6C7CED446}"/>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65B6C8B3-4C9B-49E2-84BE-771321F9C054}"/>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917DD032-540E-456D-98E5-29DF75153271}"/>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A04429D1-601C-4147-A8E7-DFEAD45E6E7D}"/>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D6119E52-441F-479E-A50B-E1F06F17303D}"/>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8577C990-4F91-40F7-9C37-A459787DCC8E}"/>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D192D370-0868-40E0-95F7-2BA090EB73EE}"/>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01EC0D56-88FD-4844-8DF7-AB46776A00A4}"/>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C80F8F64-91AD-469D-918A-7DAFA05754C5}"/>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BBC173A5-3B6B-4AF5-8D7C-EABB762E7C93}"/>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AEE19AF0-5B13-44AC-97B5-134FCE75CECB}"/>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562869BE-5B2A-4091-A45E-7CA8D3FA1487}"/>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19E461ED-A4DB-4870-9C14-EF6351CC1864}"/>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F9AB8310-30C9-4102-820F-B0781DA53F8D}"/>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652" name="直線コネクタ 651">
          <a:extLst>
            <a:ext uri="{FF2B5EF4-FFF2-40B4-BE49-F238E27FC236}">
              <a16:creationId xmlns:a16="http://schemas.microsoft.com/office/drawing/2014/main" id="{828B6578-AAED-469B-AB3C-7AB21B7FFB6F}"/>
            </a:ext>
          </a:extLst>
        </xdr:cNvPr>
        <xdr:cNvCxnSpPr/>
      </xdr:nvCxnSpPr>
      <xdr:spPr>
        <a:xfrm flipV="1">
          <a:off x="14703424" y="13335001"/>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53" name="【消防施設】&#10;有形固定資産減価償却率最小値テキスト">
          <a:extLst>
            <a:ext uri="{FF2B5EF4-FFF2-40B4-BE49-F238E27FC236}">
              <a16:creationId xmlns:a16="http://schemas.microsoft.com/office/drawing/2014/main" id="{1CBD1A68-7DAB-4A6B-A902-926B6A8BCDB4}"/>
            </a:ext>
          </a:extLst>
        </xdr:cNvPr>
        <xdr:cNvSpPr txBox="1"/>
      </xdr:nvSpPr>
      <xdr:spPr>
        <a:xfrm>
          <a:off x="14742160" y="1474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54" name="直線コネクタ 653">
          <a:extLst>
            <a:ext uri="{FF2B5EF4-FFF2-40B4-BE49-F238E27FC236}">
              <a16:creationId xmlns:a16="http://schemas.microsoft.com/office/drawing/2014/main" id="{E6E5B15A-B56D-4D0E-86A6-77F2C17FCF00}"/>
            </a:ext>
          </a:extLst>
        </xdr:cNvPr>
        <xdr:cNvCxnSpPr/>
      </xdr:nvCxnSpPr>
      <xdr:spPr>
        <a:xfrm>
          <a:off x="14611350" y="14737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F9B6890C-960E-4B5E-879C-0687EDFEF159}"/>
            </a:ext>
          </a:extLst>
        </xdr:cNvPr>
        <xdr:cNvSpPr txBox="1"/>
      </xdr:nvSpPr>
      <xdr:spPr>
        <a:xfrm>
          <a:off x="14742160" y="1311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656" name="直線コネクタ 655">
          <a:extLst>
            <a:ext uri="{FF2B5EF4-FFF2-40B4-BE49-F238E27FC236}">
              <a16:creationId xmlns:a16="http://schemas.microsoft.com/office/drawing/2014/main" id="{60C8DE94-F1A9-4CCD-9A02-72EEAAD99DD8}"/>
            </a:ext>
          </a:extLst>
        </xdr:cNvPr>
        <xdr:cNvCxnSpPr/>
      </xdr:nvCxnSpPr>
      <xdr:spPr>
        <a:xfrm>
          <a:off x="14611350" y="13335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0E81A77A-1DC0-4E2A-B903-47C0ADC800D0}"/>
            </a:ext>
          </a:extLst>
        </xdr:cNvPr>
        <xdr:cNvSpPr txBox="1"/>
      </xdr:nvSpPr>
      <xdr:spPr>
        <a:xfrm>
          <a:off x="1474216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58" name="フローチャート: 判断 657">
          <a:extLst>
            <a:ext uri="{FF2B5EF4-FFF2-40B4-BE49-F238E27FC236}">
              <a16:creationId xmlns:a16="http://schemas.microsoft.com/office/drawing/2014/main" id="{34AA4FE0-D079-45CE-9B91-FC272E545EB3}"/>
            </a:ext>
          </a:extLst>
        </xdr:cNvPr>
        <xdr:cNvSpPr/>
      </xdr:nvSpPr>
      <xdr:spPr>
        <a:xfrm>
          <a:off x="14649450" y="140481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9" name="フローチャート: 判断 658">
          <a:extLst>
            <a:ext uri="{FF2B5EF4-FFF2-40B4-BE49-F238E27FC236}">
              <a16:creationId xmlns:a16="http://schemas.microsoft.com/office/drawing/2014/main" id="{961FC00A-E50D-46BD-A129-03E768B25A7D}"/>
            </a:ext>
          </a:extLst>
        </xdr:cNvPr>
        <xdr:cNvSpPr/>
      </xdr:nvSpPr>
      <xdr:spPr>
        <a:xfrm>
          <a:off x="13887450" y="140176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60" name="フローチャート: 判断 659">
          <a:extLst>
            <a:ext uri="{FF2B5EF4-FFF2-40B4-BE49-F238E27FC236}">
              <a16:creationId xmlns:a16="http://schemas.microsoft.com/office/drawing/2014/main" id="{B7AE38FC-B34D-4438-AD52-35B4F54165C4}"/>
            </a:ext>
          </a:extLst>
        </xdr:cNvPr>
        <xdr:cNvSpPr/>
      </xdr:nvSpPr>
      <xdr:spPr>
        <a:xfrm>
          <a:off x="13089890" y="140119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61" name="フローチャート: 判断 660">
          <a:extLst>
            <a:ext uri="{FF2B5EF4-FFF2-40B4-BE49-F238E27FC236}">
              <a16:creationId xmlns:a16="http://schemas.microsoft.com/office/drawing/2014/main" id="{E5911677-3474-410D-A5B3-BDADD6760AB0}"/>
            </a:ext>
          </a:extLst>
        </xdr:cNvPr>
        <xdr:cNvSpPr/>
      </xdr:nvSpPr>
      <xdr:spPr>
        <a:xfrm>
          <a:off x="12303760" y="13981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662" name="フローチャート: 判断 661">
          <a:extLst>
            <a:ext uri="{FF2B5EF4-FFF2-40B4-BE49-F238E27FC236}">
              <a16:creationId xmlns:a16="http://schemas.microsoft.com/office/drawing/2014/main" id="{AA851051-A273-4AD2-9710-2D4C19599A0B}"/>
            </a:ext>
          </a:extLst>
        </xdr:cNvPr>
        <xdr:cNvSpPr/>
      </xdr:nvSpPr>
      <xdr:spPr>
        <a:xfrm>
          <a:off x="11487150" y="139414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6BC40A9-4B6B-4FE1-A5F4-BC69F11D69B4}"/>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3C35FE4-C13F-443B-9082-808B0E217A45}"/>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9364A77-CE10-446D-802B-16EF61F81F18}"/>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9CAB1420-0727-4EFE-A69A-B65A939FA393}"/>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BEE24F70-08DD-4A7D-9015-FE6984E8D706}"/>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668" name="楕円 667">
          <a:extLst>
            <a:ext uri="{FF2B5EF4-FFF2-40B4-BE49-F238E27FC236}">
              <a16:creationId xmlns:a16="http://schemas.microsoft.com/office/drawing/2014/main" id="{16105006-E7C2-45C6-81CB-83F53F164F9A}"/>
            </a:ext>
          </a:extLst>
        </xdr:cNvPr>
        <xdr:cNvSpPr/>
      </xdr:nvSpPr>
      <xdr:spPr>
        <a:xfrm>
          <a:off x="14649450" y="142709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19066</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C547CC67-7730-4429-A286-0BC00255904E}"/>
            </a:ext>
          </a:extLst>
        </xdr:cNvPr>
        <xdr:cNvSpPr txBox="1"/>
      </xdr:nvSpPr>
      <xdr:spPr>
        <a:xfrm>
          <a:off x="14742160" y="142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164464</xdr:rowOff>
    </xdr:from>
    <xdr:to>
      <xdr:col>81</xdr:col>
      <xdr:colOff>101600</xdr:colOff>
      <xdr:row>83</xdr:row>
      <xdr:rowOff>94614</xdr:rowOff>
    </xdr:to>
    <xdr:sp macro="" textlink="">
      <xdr:nvSpPr>
        <xdr:cNvPr id="670" name="楕円 669">
          <a:extLst>
            <a:ext uri="{FF2B5EF4-FFF2-40B4-BE49-F238E27FC236}">
              <a16:creationId xmlns:a16="http://schemas.microsoft.com/office/drawing/2014/main" id="{57F05DB9-196A-4711-92D5-9FF8F841FE12}"/>
            </a:ext>
          </a:extLst>
        </xdr:cNvPr>
        <xdr:cNvSpPr/>
      </xdr:nvSpPr>
      <xdr:spPr>
        <a:xfrm>
          <a:off x="13887450" y="1422717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43814</xdr:rowOff>
    </xdr:from>
    <xdr:to>
      <xdr:col>85</xdr:col>
      <xdr:colOff>127000</xdr:colOff>
      <xdr:row>83</xdr:row>
      <xdr:rowOff>91439</xdr:rowOff>
    </xdr:to>
    <xdr:cxnSp macro="">
      <xdr:nvCxnSpPr>
        <xdr:cNvPr id="671" name="直線コネクタ 670">
          <a:extLst>
            <a:ext uri="{FF2B5EF4-FFF2-40B4-BE49-F238E27FC236}">
              <a16:creationId xmlns:a16="http://schemas.microsoft.com/office/drawing/2014/main" id="{28606243-A308-46D6-A64B-C90DA6F15D62}"/>
            </a:ext>
          </a:extLst>
        </xdr:cNvPr>
        <xdr:cNvCxnSpPr/>
      </xdr:nvCxnSpPr>
      <xdr:spPr>
        <a:xfrm>
          <a:off x="13942060" y="14276069"/>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141605</xdr:rowOff>
    </xdr:from>
    <xdr:to>
      <xdr:col>76</xdr:col>
      <xdr:colOff>165100</xdr:colOff>
      <xdr:row>83</xdr:row>
      <xdr:rowOff>71755</xdr:rowOff>
    </xdr:to>
    <xdr:sp macro="" textlink="">
      <xdr:nvSpPr>
        <xdr:cNvPr id="672" name="楕円 671">
          <a:extLst>
            <a:ext uri="{FF2B5EF4-FFF2-40B4-BE49-F238E27FC236}">
              <a16:creationId xmlns:a16="http://schemas.microsoft.com/office/drawing/2014/main" id="{A671330B-BC13-4DCA-A225-30C2612E6AE1}"/>
            </a:ext>
          </a:extLst>
        </xdr:cNvPr>
        <xdr:cNvSpPr/>
      </xdr:nvSpPr>
      <xdr:spPr>
        <a:xfrm>
          <a:off x="13089890" y="141986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20955</xdr:rowOff>
    </xdr:from>
    <xdr:to>
      <xdr:col>81</xdr:col>
      <xdr:colOff>50800</xdr:colOff>
      <xdr:row>83</xdr:row>
      <xdr:rowOff>43814</xdr:rowOff>
    </xdr:to>
    <xdr:cxnSp macro="">
      <xdr:nvCxnSpPr>
        <xdr:cNvPr id="673" name="直線コネクタ 672">
          <a:extLst>
            <a:ext uri="{FF2B5EF4-FFF2-40B4-BE49-F238E27FC236}">
              <a16:creationId xmlns:a16="http://schemas.microsoft.com/office/drawing/2014/main" id="{3337B231-30F7-448A-87B0-A2B261847C26}"/>
            </a:ext>
          </a:extLst>
        </xdr:cNvPr>
        <xdr:cNvCxnSpPr/>
      </xdr:nvCxnSpPr>
      <xdr:spPr>
        <a:xfrm>
          <a:off x="13144500" y="14247495"/>
          <a:ext cx="79756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105411</xdr:rowOff>
    </xdr:from>
    <xdr:to>
      <xdr:col>72</xdr:col>
      <xdr:colOff>38100</xdr:colOff>
      <xdr:row>83</xdr:row>
      <xdr:rowOff>35561</xdr:rowOff>
    </xdr:to>
    <xdr:sp macro="" textlink="">
      <xdr:nvSpPr>
        <xdr:cNvPr id="674" name="楕円 673">
          <a:extLst>
            <a:ext uri="{FF2B5EF4-FFF2-40B4-BE49-F238E27FC236}">
              <a16:creationId xmlns:a16="http://schemas.microsoft.com/office/drawing/2014/main" id="{53E3423E-18E2-4EC0-9501-029D466D9701}"/>
            </a:ext>
          </a:extLst>
        </xdr:cNvPr>
        <xdr:cNvSpPr/>
      </xdr:nvSpPr>
      <xdr:spPr>
        <a:xfrm>
          <a:off x="12303760" y="1416240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156211</xdr:rowOff>
    </xdr:from>
    <xdr:to>
      <xdr:col>76</xdr:col>
      <xdr:colOff>114300</xdr:colOff>
      <xdr:row>83</xdr:row>
      <xdr:rowOff>20955</xdr:rowOff>
    </xdr:to>
    <xdr:cxnSp macro="">
      <xdr:nvCxnSpPr>
        <xdr:cNvPr id="675" name="直線コネクタ 674">
          <a:extLst>
            <a:ext uri="{FF2B5EF4-FFF2-40B4-BE49-F238E27FC236}">
              <a16:creationId xmlns:a16="http://schemas.microsoft.com/office/drawing/2014/main" id="{7B5FC533-8E86-488A-882A-1DDCAD9DB6E0}"/>
            </a:ext>
          </a:extLst>
        </xdr:cNvPr>
        <xdr:cNvCxnSpPr/>
      </xdr:nvCxnSpPr>
      <xdr:spPr>
        <a:xfrm>
          <a:off x="12346940" y="14217016"/>
          <a:ext cx="7975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73025</xdr:rowOff>
    </xdr:from>
    <xdr:to>
      <xdr:col>67</xdr:col>
      <xdr:colOff>101600</xdr:colOff>
      <xdr:row>83</xdr:row>
      <xdr:rowOff>3175</xdr:rowOff>
    </xdr:to>
    <xdr:sp macro="" textlink="">
      <xdr:nvSpPr>
        <xdr:cNvPr id="676" name="楕円 675">
          <a:extLst>
            <a:ext uri="{FF2B5EF4-FFF2-40B4-BE49-F238E27FC236}">
              <a16:creationId xmlns:a16="http://schemas.microsoft.com/office/drawing/2014/main" id="{622ECF02-FB01-47D4-9181-CB2E82E65D50}"/>
            </a:ext>
          </a:extLst>
        </xdr:cNvPr>
        <xdr:cNvSpPr/>
      </xdr:nvSpPr>
      <xdr:spPr>
        <a:xfrm>
          <a:off x="11487150" y="141319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123825</xdr:rowOff>
    </xdr:from>
    <xdr:to>
      <xdr:col>71</xdr:col>
      <xdr:colOff>177800</xdr:colOff>
      <xdr:row>82</xdr:row>
      <xdr:rowOff>156211</xdr:rowOff>
    </xdr:to>
    <xdr:cxnSp macro="">
      <xdr:nvCxnSpPr>
        <xdr:cNvPr id="677" name="直線コネクタ 676">
          <a:extLst>
            <a:ext uri="{FF2B5EF4-FFF2-40B4-BE49-F238E27FC236}">
              <a16:creationId xmlns:a16="http://schemas.microsoft.com/office/drawing/2014/main" id="{A1ED1A96-D7AC-4789-A06F-367D6EF06402}"/>
            </a:ext>
          </a:extLst>
        </xdr:cNvPr>
        <xdr:cNvCxnSpPr/>
      </xdr:nvCxnSpPr>
      <xdr:spPr>
        <a:xfrm>
          <a:off x="11541760" y="14184630"/>
          <a:ext cx="80518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8" name="n_1aveValue【消防施設】&#10;有形固定資産減価償却率">
          <a:extLst>
            <a:ext uri="{FF2B5EF4-FFF2-40B4-BE49-F238E27FC236}">
              <a16:creationId xmlns:a16="http://schemas.microsoft.com/office/drawing/2014/main" id="{1EFA018B-C6F3-4401-A558-E0D4B5083AD4}"/>
            </a:ext>
          </a:extLst>
        </xdr:cNvPr>
        <xdr:cNvSpPr txBox="1"/>
      </xdr:nvSpPr>
      <xdr:spPr>
        <a:xfrm>
          <a:off x="13738234" y="13798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79" name="n_2aveValue【消防施設】&#10;有形固定資産減価償却率">
          <a:extLst>
            <a:ext uri="{FF2B5EF4-FFF2-40B4-BE49-F238E27FC236}">
              <a16:creationId xmlns:a16="http://schemas.microsoft.com/office/drawing/2014/main" id="{BF8C81B3-329B-448F-8811-B22EFCB9EC50}"/>
            </a:ext>
          </a:extLst>
        </xdr:cNvPr>
        <xdr:cNvSpPr txBox="1"/>
      </xdr:nvSpPr>
      <xdr:spPr>
        <a:xfrm>
          <a:off x="1295718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680" name="n_3aveValue【消防施設】&#10;有形固定資産減価償却率">
          <a:extLst>
            <a:ext uri="{FF2B5EF4-FFF2-40B4-BE49-F238E27FC236}">
              <a16:creationId xmlns:a16="http://schemas.microsoft.com/office/drawing/2014/main" id="{778843C6-0E4A-49D0-A101-9225E7B15B4E}"/>
            </a:ext>
          </a:extLst>
        </xdr:cNvPr>
        <xdr:cNvSpPr txBox="1"/>
      </xdr:nvSpPr>
      <xdr:spPr>
        <a:xfrm>
          <a:off x="1217105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681" name="n_4aveValue【消防施設】&#10;有形固定資産減価償却率">
          <a:extLst>
            <a:ext uri="{FF2B5EF4-FFF2-40B4-BE49-F238E27FC236}">
              <a16:creationId xmlns:a16="http://schemas.microsoft.com/office/drawing/2014/main" id="{D72F4C5A-51CE-4101-B482-D945B318D22A}"/>
            </a:ext>
          </a:extLst>
        </xdr:cNvPr>
        <xdr:cNvSpPr txBox="1"/>
      </xdr:nvSpPr>
      <xdr:spPr>
        <a:xfrm>
          <a:off x="11354444" y="137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85741</xdr:rowOff>
    </xdr:from>
    <xdr:ext cx="405111" cy="259045"/>
    <xdr:sp macro="" textlink="">
      <xdr:nvSpPr>
        <xdr:cNvPr id="682" name="n_1mainValue【消防施設】&#10;有形固定資産減価償却率">
          <a:extLst>
            <a:ext uri="{FF2B5EF4-FFF2-40B4-BE49-F238E27FC236}">
              <a16:creationId xmlns:a16="http://schemas.microsoft.com/office/drawing/2014/main" id="{8BC57D74-2847-43EA-9E1C-370C22F2881F}"/>
            </a:ext>
          </a:extLst>
        </xdr:cNvPr>
        <xdr:cNvSpPr txBox="1"/>
      </xdr:nvSpPr>
      <xdr:spPr>
        <a:xfrm>
          <a:off x="13738234" y="1431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62882</xdr:rowOff>
    </xdr:from>
    <xdr:ext cx="405111" cy="259045"/>
    <xdr:sp macro="" textlink="">
      <xdr:nvSpPr>
        <xdr:cNvPr id="683" name="n_2mainValue【消防施設】&#10;有形固定資産減価償却率">
          <a:extLst>
            <a:ext uri="{FF2B5EF4-FFF2-40B4-BE49-F238E27FC236}">
              <a16:creationId xmlns:a16="http://schemas.microsoft.com/office/drawing/2014/main" id="{0D3653D8-D458-4035-98B5-7BBAA9375C9A}"/>
            </a:ext>
          </a:extLst>
        </xdr:cNvPr>
        <xdr:cNvSpPr txBox="1"/>
      </xdr:nvSpPr>
      <xdr:spPr>
        <a:xfrm>
          <a:off x="1295718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26688</xdr:rowOff>
    </xdr:from>
    <xdr:ext cx="405111" cy="259045"/>
    <xdr:sp macro="" textlink="">
      <xdr:nvSpPr>
        <xdr:cNvPr id="684" name="n_3mainValue【消防施設】&#10;有形固定資産減価償却率">
          <a:extLst>
            <a:ext uri="{FF2B5EF4-FFF2-40B4-BE49-F238E27FC236}">
              <a16:creationId xmlns:a16="http://schemas.microsoft.com/office/drawing/2014/main" id="{5713C436-A8E7-4EB7-BA3B-193BF6D0C2EE}"/>
            </a:ext>
          </a:extLst>
        </xdr:cNvPr>
        <xdr:cNvSpPr txBox="1"/>
      </xdr:nvSpPr>
      <xdr:spPr>
        <a:xfrm>
          <a:off x="12171054" y="1425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165752</xdr:rowOff>
    </xdr:from>
    <xdr:ext cx="405111" cy="259045"/>
    <xdr:sp macro="" textlink="">
      <xdr:nvSpPr>
        <xdr:cNvPr id="685" name="n_4mainValue【消防施設】&#10;有形固定資産減価償却率">
          <a:extLst>
            <a:ext uri="{FF2B5EF4-FFF2-40B4-BE49-F238E27FC236}">
              <a16:creationId xmlns:a16="http://schemas.microsoft.com/office/drawing/2014/main" id="{6F2E8020-78B7-4184-BBED-3811923B9924}"/>
            </a:ext>
          </a:extLst>
        </xdr:cNvPr>
        <xdr:cNvSpPr txBox="1"/>
      </xdr:nvSpPr>
      <xdr:spPr>
        <a:xfrm>
          <a:off x="11354444" y="1422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999D37FE-A3F1-43D3-8A4A-00E0554EB48F}"/>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18A622B8-FBCC-4DA9-AB4E-D523447B9E81}"/>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F48619-6464-45FF-9A2D-C76BFB3D6655}"/>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70F4BCB8-CC24-4919-ADAC-C22CE3E4C636}"/>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F56E56F5-59C7-4EF0-9E93-90BAC66F0BED}"/>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A328EBC6-4504-43CF-B301-67AFE412526F}"/>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2AF7A3D6-16CD-4A72-B488-47A2C97E98BE}"/>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CEE33B02-DCA7-4819-B1DA-EC4570B7BFF5}"/>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BB65D071-7C3A-41BA-9817-74D48E1E56A7}"/>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40DA23D4-6A52-4972-B042-C1493FD87589}"/>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BCC213E7-D3D9-4FE1-8144-89FE7BB4C8DE}"/>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376C1E30-04D4-4459-B517-CA22A594CD70}"/>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52AA53A0-D814-48E0-9291-7CF8FA17CD3A}"/>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BC39E9C3-1905-4F98-87B1-8CE21621C12B}"/>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BB5FCDC4-C25A-4832-8D60-9480417AB77C}"/>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BA7E1435-1FCD-4546-BBB1-E1A9AFBFB83A}"/>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E4938564-85C1-432F-B98F-1AF9FBEA396C}"/>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1974A154-F22B-4B4C-BFEB-9FA087B4B5C7}"/>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25E54866-58E4-4A76-9BE1-AD201BCF21AC}"/>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FDECB2B2-D53B-47C0-BC12-A03356E38BC7}"/>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E88E6A72-9698-4E77-9D08-F23F8EB0C806}"/>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44832DFD-9D4C-435A-8AB9-76AA25B4105C}"/>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FB950BC7-08CD-422F-9845-C0739C38444F}"/>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9" name="直線コネクタ 708">
          <a:extLst>
            <a:ext uri="{FF2B5EF4-FFF2-40B4-BE49-F238E27FC236}">
              <a16:creationId xmlns:a16="http://schemas.microsoft.com/office/drawing/2014/main" id="{E09F9FA5-2C3E-4169-84CC-708D49F04972}"/>
            </a:ext>
          </a:extLst>
        </xdr:cNvPr>
        <xdr:cNvCxnSpPr/>
      </xdr:nvCxnSpPr>
      <xdr:spPr>
        <a:xfrm flipV="1">
          <a:off x="19947254" y="13287375"/>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10" name="【消防施設】&#10;一人当たり面積最小値テキスト">
          <a:extLst>
            <a:ext uri="{FF2B5EF4-FFF2-40B4-BE49-F238E27FC236}">
              <a16:creationId xmlns:a16="http://schemas.microsoft.com/office/drawing/2014/main" id="{7A38D3BC-506E-4DC1-A85E-22782C16F5FE}"/>
            </a:ext>
          </a:extLst>
        </xdr:cNvPr>
        <xdr:cNvSpPr txBox="1"/>
      </xdr:nvSpPr>
      <xdr:spPr>
        <a:xfrm>
          <a:off x="19985990"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11" name="直線コネクタ 710">
          <a:extLst>
            <a:ext uri="{FF2B5EF4-FFF2-40B4-BE49-F238E27FC236}">
              <a16:creationId xmlns:a16="http://schemas.microsoft.com/office/drawing/2014/main" id="{F1B35818-3A10-4E00-85E1-2A022E165D25}"/>
            </a:ext>
          </a:extLst>
        </xdr:cNvPr>
        <xdr:cNvCxnSpPr/>
      </xdr:nvCxnSpPr>
      <xdr:spPr>
        <a:xfrm>
          <a:off x="19885660" y="14845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12" name="【消防施設】&#10;一人当たり面積最大値テキスト">
          <a:extLst>
            <a:ext uri="{FF2B5EF4-FFF2-40B4-BE49-F238E27FC236}">
              <a16:creationId xmlns:a16="http://schemas.microsoft.com/office/drawing/2014/main" id="{E684E529-D48C-43BF-B724-B4DDC033BA0B}"/>
            </a:ext>
          </a:extLst>
        </xdr:cNvPr>
        <xdr:cNvSpPr txBox="1"/>
      </xdr:nvSpPr>
      <xdr:spPr>
        <a:xfrm>
          <a:off x="19985990" y="1305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13" name="直線コネクタ 712">
          <a:extLst>
            <a:ext uri="{FF2B5EF4-FFF2-40B4-BE49-F238E27FC236}">
              <a16:creationId xmlns:a16="http://schemas.microsoft.com/office/drawing/2014/main" id="{0690F43D-CD92-42EB-9ECA-AAC090658D3B}"/>
            </a:ext>
          </a:extLst>
        </xdr:cNvPr>
        <xdr:cNvCxnSpPr/>
      </xdr:nvCxnSpPr>
      <xdr:spPr>
        <a:xfrm>
          <a:off x="19885660" y="13287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714" name="【消防施設】&#10;一人当たり面積平均値テキスト">
          <a:extLst>
            <a:ext uri="{FF2B5EF4-FFF2-40B4-BE49-F238E27FC236}">
              <a16:creationId xmlns:a16="http://schemas.microsoft.com/office/drawing/2014/main" id="{0DA26109-E1FD-4127-BD3C-5DB48806FF8D}"/>
            </a:ext>
          </a:extLst>
        </xdr:cNvPr>
        <xdr:cNvSpPr txBox="1"/>
      </xdr:nvSpPr>
      <xdr:spPr>
        <a:xfrm>
          <a:off x="19985990" y="14521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5" name="フローチャート: 判断 714">
          <a:extLst>
            <a:ext uri="{FF2B5EF4-FFF2-40B4-BE49-F238E27FC236}">
              <a16:creationId xmlns:a16="http://schemas.microsoft.com/office/drawing/2014/main" id="{2DB93751-AEE8-4BB2-B408-54D3C1D60D07}"/>
            </a:ext>
          </a:extLst>
        </xdr:cNvPr>
        <xdr:cNvSpPr/>
      </xdr:nvSpPr>
      <xdr:spPr>
        <a:xfrm>
          <a:off x="19904710" y="14537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6" name="フローチャート: 判断 715">
          <a:extLst>
            <a:ext uri="{FF2B5EF4-FFF2-40B4-BE49-F238E27FC236}">
              <a16:creationId xmlns:a16="http://schemas.microsoft.com/office/drawing/2014/main" id="{ED075FF0-15F9-4E9D-8885-93B3E975DDF1}"/>
            </a:ext>
          </a:extLst>
        </xdr:cNvPr>
        <xdr:cNvSpPr/>
      </xdr:nvSpPr>
      <xdr:spPr>
        <a:xfrm>
          <a:off x="19161760" y="145434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7" name="フローチャート: 判断 716">
          <a:extLst>
            <a:ext uri="{FF2B5EF4-FFF2-40B4-BE49-F238E27FC236}">
              <a16:creationId xmlns:a16="http://schemas.microsoft.com/office/drawing/2014/main" id="{6E3EFB96-146B-4DD6-B552-840F915E0789}"/>
            </a:ext>
          </a:extLst>
        </xdr:cNvPr>
        <xdr:cNvSpPr/>
      </xdr:nvSpPr>
      <xdr:spPr>
        <a:xfrm>
          <a:off x="18345150" y="145434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8" name="フローチャート: 判断 717">
          <a:extLst>
            <a:ext uri="{FF2B5EF4-FFF2-40B4-BE49-F238E27FC236}">
              <a16:creationId xmlns:a16="http://schemas.microsoft.com/office/drawing/2014/main" id="{BECA7206-28C8-4F42-AD16-1FC1A928AF7E}"/>
            </a:ext>
          </a:extLst>
        </xdr:cNvPr>
        <xdr:cNvSpPr/>
      </xdr:nvSpPr>
      <xdr:spPr>
        <a:xfrm>
          <a:off x="17547590" y="145567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9" name="フローチャート: 判断 718">
          <a:extLst>
            <a:ext uri="{FF2B5EF4-FFF2-40B4-BE49-F238E27FC236}">
              <a16:creationId xmlns:a16="http://schemas.microsoft.com/office/drawing/2014/main" id="{CEA6B9D6-5FB0-4105-AC4A-5DE7044AD387}"/>
            </a:ext>
          </a:extLst>
        </xdr:cNvPr>
        <xdr:cNvSpPr/>
      </xdr:nvSpPr>
      <xdr:spPr>
        <a:xfrm>
          <a:off x="16761460" y="14581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B32732B-5122-480F-9EC8-6A47E93DB89C}"/>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A953328-09C3-47CF-A3A5-F717C6B1AA30}"/>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B368A5F6-0254-49F8-9164-580FA63D8BF1}"/>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9DDE9840-B5B4-465D-B1DB-C20DE02147D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94B091E5-EE8B-4CA5-839F-9B33DAEAB48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105411</xdr:rowOff>
    </xdr:from>
    <xdr:to>
      <xdr:col>116</xdr:col>
      <xdr:colOff>114300</xdr:colOff>
      <xdr:row>84</xdr:row>
      <xdr:rowOff>35561</xdr:rowOff>
    </xdr:to>
    <xdr:sp macro="" textlink="">
      <xdr:nvSpPr>
        <xdr:cNvPr id="725" name="楕円 724">
          <a:extLst>
            <a:ext uri="{FF2B5EF4-FFF2-40B4-BE49-F238E27FC236}">
              <a16:creationId xmlns:a16="http://schemas.microsoft.com/office/drawing/2014/main" id="{D37F20E3-C325-4FC0-9F6C-221C6EAF4281}"/>
            </a:ext>
          </a:extLst>
        </xdr:cNvPr>
        <xdr:cNvSpPr/>
      </xdr:nvSpPr>
      <xdr:spPr>
        <a:xfrm>
          <a:off x="19904710" y="143338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128288</xdr:rowOff>
    </xdr:from>
    <xdr:ext cx="469744" cy="259045"/>
    <xdr:sp macro="" textlink="">
      <xdr:nvSpPr>
        <xdr:cNvPr id="726" name="【消防施設】&#10;一人当たり面積該当値テキスト">
          <a:extLst>
            <a:ext uri="{FF2B5EF4-FFF2-40B4-BE49-F238E27FC236}">
              <a16:creationId xmlns:a16="http://schemas.microsoft.com/office/drawing/2014/main" id="{34C18144-1345-44D2-9E85-DD19B8D24E0B}"/>
            </a:ext>
          </a:extLst>
        </xdr:cNvPr>
        <xdr:cNvSpPr txBox="1"/>
      </xdr:nvSpPr>
      <xdr:spPr>
        <a:xfrm>
          <a:off x="19985990" y="1419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727" name="楕円 726">
          <a:extLst>
            <a:ext uri="{FF2B5EF4-FFF2-40B4-BE49-F238E27FC236}">
              <a16:creationId xmlns:a16="http://schemas.microsoft.com/office/drawing/2014/main" id="{7968349B-EB50-49FC-A569-68BDE61EE0DC}"/>
            </a:ext>
          </a:extLst>
        </xdr:cNvPr>
        <xdr:cNvSpPr/>
      </xdr:nvSpPr>
      <xdr:spPr>
        <a:xfrm>
          <a:off x="19161760" y="143281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152400</xdr:rowOff>
    </xdr:from>
    <xdr:to>
      <xdr:col>116</xdr:col>
      <xdr:colOff>63500</xdr:colOff>
      <xdr:row>83</xdr:row>
      <xdr:rowOff>156211</xdr:rowOff>
    </xdr:to>
    <xdr:cxnSp macro="">
      <xdr:nvCxnSpPr>
        <xdr:cNvPr id="728" name="直線コネクタ 727">
          <a:extLst>
            <a:ext uri="{FF2B5EF4-FFF2-40B4-BE49-F238E27FC236}">
              <a16:creationId xmlns:a16="http://schemas.microsoft.com/office/drawing/2014/main" id="{601D0978-95B8-45C2-BA3C-6B804C85F30A}"/>
            </a:ext>
          </a:extLst>
        </xdr:cNvPr>
        <xdr:cNvCxnSpPr/>
      </xdr:nvCxnSpPr>
      <xdr:spPr>
        <a:xfrm>
          <a:off x="19204940" y="14382750"/>
          <a:ext cx="7429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105411</xdr:rowOff>
    </xdr:from>
    <xdr:to>
      <xdr:col>107</xdr:col>
      <xdr:colOff>101600</xdr:colOff>
      <xdr:row>84</xdr:row>
      <xdr:rowOff>35561</xdr:rowOff>
    </xdr:to>
    <xdr:sp macro="" textlink="">
      <xdr:nvSpPr>
        <xdr:cNvPr id="729" name="楕円 728">
          <a:extLst>
            <a:ext uri="{FF2B5EF4-FFF2-40B4-BE49-F238E27FC236}">
              <a16:creationId xmlns:a16="http://schemas.microsoft.com/office/drawing/2014/main" id="{C6C96531-38F2-4F5E-94BC-B54CF45CB1EE}"/>
            </a:ext>
          </a:extLst>
        </xdr:cNvPr>
        <xdr:cNvSpPr/>
      </xdr:nvSpPr>
      <xdr:spPr>
        <a:xfrm>
          <a:off x="18345150" y="143338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156211</xdr:rowOff>
    </xdr:to>
    <xdr:cxnSp macro="">
      <xdr:nvCxnSpPr>
        <xdr:cNvPr id="730" name="直線コネクタ 729">
          <a:extLst>
            <a:ext uri="{FF2B5EF4-FFF2-40B4-BE49-F238E27FC236}">
              <a16:creationId xmlns:a16="http://schemas.microsoft.com/office/drawing/2014/main" id="{87F59B26-F4DD-47C0-8F34-5E533EBDE993}"/>
            </a:ext>
          </a:extLst>
        </xdr:cNvPr>
        <xdr:cNvCxnSpPr/>
      </xdr:nvCxnSpPr>
      <xdr:spPr>
        <a:xfrm flipV="1">
          <a:off x="18399760" y="14382750"/>
          <a:ext cx="80518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731" name="楕円 730">
          <a:extLst>
            <a:ext uri="{FF2B5EF4-FFF2-40B4-BE49-F238E27FC236}">
              <a16:creationId xmlns:a16="http://schemas.microsoft.com/office/drawing/2014/main" id="{B6F741FC-E9C9-418F-B346-91D6EBB85495}"/>
            </a:ext>
          </a:extLst>
        </xdr:cNvPr>
        <xdr:cNvSpPr/>
      </xdr:nvSpPr>
      <xdr:spPr>
        <a:xfrm>
          <a:off x="17547590" y="1433385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156211</xdr:rowOff>
    </xdr:from>
    <xdr:to>
      <xdr:col>107</xdr:col>
      <xdr:colOff>50800</xdr:colOff>
      <xdr:row>83</xdr:row>
      <xdr:rowOff>156211</xdr:rowOff>
    </xdr:to>
    <xdr:cxnSp macro="">
      <xdr:nvCxnSpPr>
        <xdr:cNvPr id="732" name="直線コネクタ 731">
          <a:extLst>
            <a:ext uri="{FF2B5EF4-FFF2-40B4-BE49-F238E27FC236}">
              <a16:creationId xmlns:a16="http://schemas.microsoft.com/office/drawing/2014/main" id="{01492A63-9049-443C-9157-7E10EE3F5AA7}"/>
            </a:ext>
          </a:extLst>
        </xdr:cNvPr>
        <xdr:cNvCxnSpPr/>
      </xdr:nvCxnSpPr>
      <xdr:spPr>
        <a:xfrm>
          <a:off x="17602200" y="1438846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105411</xdr:rowOff>
    </xdr:from>
    <xdr:to>
      <xdr:col>98</xdr:col>
      <xdr:colOff>38100</xdr:colOff>
      <xdr:row>84</xdr:row>
      <xdr:rowOff>35561</xdr:rowOff>
    </xdr:to>
    <xdr:sp macro="" textlink="">
      <xdr:nvSpPr>
        <xdr:cNvPr id="733" name="楕円 732">
          <a:extLst>
            <a:ext uri="{FF2B5EF4-FFF2-40B4-BE49-F238E27FC236}">
              <a16:creationId xmlns:a16="http://schemas.microsoft.com/office/drawing/2014/main" id="{FAB4610B-D5A6-4AEF-BF02-941B0519F146}"/>
            </a:ext>
          </a:extLst>
        </xdr:cNvPr>
        <xdr:cNvSpPr/>
      </xdr:nvSpPr>
      <xdr:spPr>
        <a:xfrm>
          <a:off x="16761460" y="1433385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156211</xdr:rowOff>
    </xdr:from>
    <xdr:to>
      <xdr:col>102</xdr:col>
      <xdr:colOff>114300</xdr:colOff>
      <xdr:row>83</xdr:row>
      <xdr:rowOff>156211</xdr:rowOff>
    </xdr:to>
    <xdr:cxnSp macro="">
      <xdr:nvCxnSpPr>
        <xdr:cNvPr id="734" name="直線コネクタ 733">
          <a:extLst>
            <a:ext uri="{FF2B5EF4-FFF2-40B4-BE49-F238E27FC236}">
              <a16:creationId xmlns:a16="http://schemas.microsoft.com/office/drawing/2014/main" id="{6830232F-9F12-420E-9B7E-C2C298BB01D6}"/>
            </a:ext>
          </a:extLst>
        </xdr:cNvPr>
        <xdr:cNvCxnSpPr/>
      </xdr:nvCxnSpPr>
      <xdr:spPr>
        <a:xfrm>
          <a:off x="16804640" y="1438846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735" name="n_1aveValue【消防施設】&#10;一人当たり面積">
          <a:extLst>
            <a:ext uri="{FF2B5EF4-FFF2-40B4-BE49-F238E27FC236}">
              <a16:creationId xmlns:a16="http://schemas.microsoft.com/office/drawing/2014/main" id="{DDE76DBE-7F1E-4DFB-8E83-BBB158DDBFE7}"/>
            </a:ext>
          </a:extLst>
        </xdr:cNvPr>
        <xdr:cNvSpPr txBox="1"/>
      </xdr:nvSpPr>
      <xdr:spPr>
        <a:xfrm>
          <a:off x="18982132" y="1463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736" name="n_2aveValue【消防施設】&#10;一人当たり面積">
          <a:extLst>
            <a:ext uri="{FF2B5EF4-FFF2-40B4-BE49-F238E27FC236}">
              <a16:creationId xmlns:a16="http://schemas.microsoft.com/office/drawing/2014/main" id="{8C1B446E-B3C7-4074-BB21-C5903812BEEC}"/>
            </a:ext>
          </a:extLst>
        </xdr:cNvPr>
        <xdr:cNvSpPr txBox="1"/>
      </xdr:nvSpPr>
      <xdr:spPr>
        <a:xfrm>
          <a:off x="18182032" y="1463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737" name="n_3aveValue【消防施設】&#10;一人当たり面積">
          <a:extLst>
            <a:ext uri="{FF2B5EF4-FFF2-40B4-BE49-F238E27FC236}">
              <a16:creationId xmlns:a16="http://schemas.microsoft.com/office/drawing/2014/main" id="{D167F05E-C023-4AAA-9EC8-A0C59E70C21E}"/>
            </a:ext>
          </a:extLst>
        </xdr:cNvPr>
        <xdr:cNvSpPr txBox="1"/>
      </xdr:nvSpPr>
      <xdr:spPr>
        <a:xfrm>
          <a:off x="17384472"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38" name="n_4aveValue【消防施設】&#10;一人当たり面積">
          <a:extLst>
            <a:ext uri="{FF2B5EF4-FFF2-40B4-BE49-F238E27FC236}">
              <a16:creationId xmlns:a16="http://schemas.microsoft.com/office/drawing/2014/main" id="{EDE44930-1903-4067-92C5-5E55C2F5D330}"/>
            </a:ext>
          </a:extLst>
        </xdr:cNvPr>
        <xdr:cNvSpPr txBox="1"/>
      </xdr:nvSpPr>
      <xdr:spPr>
        <a:xfrm>
          <a:off x="16588817" y="1466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48277</xdr:rowOff>
    </xdr:from>
    <xdr:ext cx="469744" cy="259045"/>
    <xdr:sp macro="" textlink="">
      <xdr:nvSpPr>
        <xdr:cNvPr id="739" name="n_1mainValue【消防施設】&#10;一人当たり面積">
          <a:extLst>
            <a:ext uri="{FF2B5EF4-FFF2-40B4-BE49-F238E27FC236}">
              <a16:creationId xmlns:a16="http://schemas.microsoft.com/office/drawing/2014/main" id="{3F580D07-B228-4757-8945-395F1799DFF0}"/>
            </a:ext>
          </a:extLst>
        </xdr:cNvPr>
        <xdr:cNvSpPr txBox="1"/>
      </xdr:nvSpPr>
      <xdr:spPr>
        <a:xfrm>
          <a:off x="18982132" y="141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52088</xdr:rowOff>
    </xdr:from>
    <xdr:ext cx="469744" cy="259045"/>
    <xdr:sp macro="" textlink="">
      <xdr:nvSpPr>
        <xdr:cNvPr id="740" name="n_2mainValue【消防施設】&#10;一人当たり面積">
          <a:extLst>
            <a:ext uri="{FF2B5EF4-FFF2-40B4-BE49-F238E27FC236}">
              <a16:creationId xmlns:a16="http://schemas.microsoft.com/office/drawing/2014/main" id="{353847C9-B1DA-4661-AD8F-DE20DEDF1E40}"/>
            </a:ext>
          </a:extLst>
        </xdr:cNvPr>
        <xdr:cNvSpPr txBox="1"/>
      </xdr:nvSpPr>
      <xdr:spPr>
        <a:xfrm>
          <a:off x="18182032" y="1411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52088</xdr:rowOff>
    </xdr:from>
    <xdr:ext cx="469744" cy="259045"/>
    <xdr:sp macro="" textlink="">
      <xdr:nvSpPr>
        <xdr:cNvPr id="741" name="n_3mainValue【消防施設】&#10;一人当たり面積">
          <a:extLst>
            <a:ext uri="{FF2B5EF4-FFF2-40B4-BE49-F238E27FC236}">
              <a16:creationId xmlns:a16="http://schemas.microsoft.com/office/drawing/2014/main" id="{03EB13C7-DF29-496F-9EB2-E2C00BA187C6}"/>
            </a:ext>
          </a:extLst>
        </xdr:cNvPr>
        <xdr:cNvSpPr txBox="1"/>
      </xdr:nvSpPr>
      <xdr:spPr>
        <a:xfrm>
          <a:off x="17384472" y="1411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52088</xdr:rowOff>
    </xdr:from>
    <xdr:ext cx="469744" cy="259045"/>
    <xdr:sp macro="" textlink="">
      <xdr:nvSpPr>
        <xdr:cNvPr id="742" name="n_4mainValue【消防施設】&#10;一人当たり面積">
          <a:extLst>
            <a:ext uri="{FF2B5EF4-FFF2-40B4-BE49-F238E27FC236}">
              <a16:creationId xmlns:a16="http://schemas.microsoft.com/office/drawing/2014/main" id="{282BE06C-242D-4D54-A646-E4A41F97B45B}"/>
            </a:ext>
          </a:extLst>
        </xdr:cNvPr>
        <xdr:cNvSpPr txBox="1"/>
      </xdr:nvSpPr>
      <xdr:spPr>
        <a:xfrm>
          <a:off x="16588817" y="1411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ED28CDD0-970B-4E07-8BDF-76984AC71FE3}"/>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61BD9481-4DA0-4CE9-A682-90D2BEA6D8DE}"/>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474EA532-B6F2-4662-90D9-AAE333C294E6}"/>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84B3578F-3C75-4FC5-9517-6D069C629BB1}"/>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E33A7680-FE75-48C7-9B4C-1F5E1CBB2745}"/>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6041CF92-7EB2-4FD1-BC34-06B7D0AFC00B}"/>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463958F5-5D24-4060-BFEA-EBCBD46CD994}"/>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D7B0DAFA-51DB-4C5A-8A14-FFCA37C90C8A}"/>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592DE514-C2E8-472E-B898-6A18E22873D1}"/>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27F92415-C623-4F50-9D5C-000CABBB1B82}"/>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6F3A95A0-E0C2-4B11-BCF1-FE3F4A6F6C9E}"/>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D1C0A9F5-4B30-4CFE-A4AA-3660AF1E519C}"/>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B6B17EB0-2C51-44C0-9222-D964748565F5}"/>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1C4EE821-0599-46C8-81F7-7EAB60E0DAB5}"/>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A40B4E84-E675-48D3-8BE5-C9D40F71924E}"/>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704064FB-9E78-40C3-BB45-DC091137D779}"/>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6EDFEE0B-4255-41BC-9403-49ACBE7C7724}"/>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B57B5334-2B3E-404A-9D3A-EB04650C545B}"/>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E5F486D1-6078-4A33-A684-405D1D8FD5EC}"/>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1F588E7D-C502-4F62-93B3-4CF4A188BF84}"/>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a16="http://schemas.microsoft.com/office/drawing/2014/main" id="{1BE42105-1153-45CA-B1EC-F6D4B3C0EF1D}"/>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5C948A03-6A41-4996-8422-8CA7D59F997B}"/>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a:extLst>
            <a:ext uri="{FF2B5EF4-FFF2-40B4-BE49-F238E27FC236}">
              <a16:creationId xmlns:a16="http://schemas.microsoft.com/office/drawing/2014/main" id="{3FFB4A9E-1968-4589-A834-33715DC7B816}"/>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133264D9-ACF7-415C-9A42-E316AE32B829}"/>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7" name="直線コネクタ 766">
          <a:extLst>
            <a:ext uri="{FF2B5EF4-FFF2-40B4-BE49-F238E27FC236}">
              <a16:creationId xmlns:a16="http://schemas.microsoft.com/office/drawing/2014/main" id="{9051E01B-1267-422F-A5D3-17821F9A0D62}"/>
            </a:ext>
          </a:extLst>
        </xdr:cNvPr>
        <xdr:cNvCxnSpPr/>
      </xdr:nvCxnSpPr>
      <xdr:spPr>
        <a:xfrm flipV="1">
          <a:off x="14703424" y="17028795"/>
          <a:ext cx="0" cy="164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庁舎】&#10;有形固定資産減価償却率最小値テキスト">
          <a:extLst>
            <a:ext uri="{FF2B5EF4-FFF2-40B4-BE49-F238E27FC236}">
              <a16:creationId xmlns:a16="http://schemas.microsoft.com/office/drawing/2014/main" id="{5A269FB3-BB89-4B9F-AEE8-D07424F09B32}"/>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a:extLst>
            <a:ext uri="{FF2B5EF4-FFF2-40B4-BE49-F238E27FC236}">
              <a16:creationId xmlns:a16="http://schemas.microsoft.com/office/drawing/2014/main" id="{D0B3C658-4FCA-441E-83B0-660595014685}"/>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70" name="【庁舎】&#10;有形固定資産減価償却率最大値テキスト">
          <a:extLst>
            <a:ext uri="{FF2B5EF4-FFF2-40B4-BE49-F238E27FC236}">
              <a16:creationId xmlns:a16="http://schemas.microsoft.com/office/drawing/2014/main" id="{8125CE2C-33D2-4CE9-A55F-96D3AC508CB4}"/>
            </a:ext>
          </a:extLst>
        </xdr:cNvPr>
        <xdr:cNvSpPr txBox="1"/>
      </xdr:nvSpPr>
      <xdr:spPr>
        <a:xfrm>
          <a:off x="14742160" y="1680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71" name="直線コネクタ 770">
          <a:extLst>
            <a:ext uri="{FF2B5EF4-FFF2-40B4-BE49-F238E27FC236}">
              <a16:creationId xmlns:a16="http://schemas.microsoft.com/office/drawing/2014/main" id="{CFB74171-1D95-4BD0-A32A-911B07AF8816}"/>
            </a:ext>
          </a:extLst>
        </xdr:cNvPr>
        <xdr:cNvCxnSpPr/>
      </xdr:nvCxnSpPr>
      <xdr:spPr>
        <a:xfrm>
          <a:off x="14611350" y="17028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772" name="【庁舎】&#10;有形固定資産減価償却率平均値テキスト">
          <a:extLst>
            <a:ext uri="{FF2B5EF4-FFF2-40B4-BE49-F238E27FC236}">
              <a16:creationId xmlns:a16="http://schemas.microsoft.com/office/drawing/2014/main" id="{2F06B4E1-762C-4020-93FA-2EFBB4B7211F}"/>
            </a:ext>
          </a:extLst>
        </xdr:cNvPr>
        <xdr:cNvSpPr txBox="1"/>
      </xdr:nvSpPr>
      <xdr:spPr>
        <a:xfrm>
          <a:off x="14742160" y="1761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773" name="フローチャート: 判断 772">
          <a:extLst>
            <a:ext uri="{FF2B5EF4-FFF2-40B4-BE49-F238E27FC236}">
              <a16:creationId xmlns:a16="http://schemas.microsoft.com/office/drawing/2014/main" id="{E167A592-7707-4DAF-9A7F-4C8715B3E01E}"/>
            </a:ext>
          </a:extLst>
        </xdr:cNvPr>
        <xdr:cNvSpPr/>
      </xdr:nvSpPr>
      <xdr:spPr>
        <a:xfrm>
          <a:off x="1464945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774" name="フローチャート: 判断 773">
          <a:extLst>
            <a:ext uri="{FF2B5EF4-FFF2-40B4-BE49-F238E27FC236}">
              <a16:creationId xmlns:a16="http://schemas.microsoft.com/office/drawing/2014/main" id="{A9E6B14B-4E6A-408D-A5EA-0215035D411F}"/>
            </a:ext>
          </a:extLst>
        </xdr:cNvPr>
        <xdr:cNvSpPr/>
      </xdr:nvSpPr>
      <xdr:spPr>
        <a:xfrm>
          <a:off x="13887450" y="1772665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75" name="フローチャート: 判断 774">
          <a:extLst>
            <a:ext uri="{FF2B5EF4-FFF2-40B4-BE49-F238E27FC236}">
              <a16:creationId xmlns:a16="http://schemas.microsoft.com/office/drawing/2014/main" id="{E524AAC9-70AA-4E21-BCA9-92F50366E12F}"/>
            </a:ext>
          </a:extLst>
        </xdr:cNvPr>
        <xdr:cNvSpPr/>
      </xdr:nvSpPr>
      <xdr:spPr>
        <a:xfrm>
          <a:off x="13089890" y="1769808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776" name="フローチャート: 判断 775">
          <a:extLst>
            <a:ext uri="{FF2B5EF4-FFF2-40B4-BE49-F238E27FC236}">
              <a16:creationId xmlns:a16="http://schemas.microsoft.com/office/drawing/2014/main" id="{CA15CD95-8D7C-478C-9508-FB018122D355}"/>
            </a:ext>
          </a:extLst>
        </xdr:cNvPr>
        <xdr:cNvSpPr/>
      </xdr:nvSpPr>
      <xdr:spPr>
        <a:xfrm>
          <a:off x="12303760" y="1767141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777" name="フローチャート: 判断 776">
          <a:extLst>
            <a:ext uri="{FF2B5EF4-FFF2-40B4-BE49-F238E27FC236}">
              <a16:creationId xmlns:a16="http://schemas.microsoft.com/office/drawing/2014/main" id="{8E81F103-A25C-41E0-9474-D5663F2EC990}"/>
            </a:ext>
          </a:extLst>
        </xdr:cNvPr>
        <xdr:cNvSpPr/>
      </xdr:nvSpPr>
      <xdr:spPr>
        <a:xfrm>
          <a:off x="11487150" y="176409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14F3F38-254F-43E8-9703-8B45B37C5052}"/>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7658DA0-3D1F-4E96-9BFE-C7E3F551E353}"/>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AC4BD01-9718-49B5-B2A3-60C6F01B20B5}"/>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E7CD77A-96A8-4B2B-B47D-2D2EB131C9DB}"/>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81868F81-D17D-4C17-84CD-1960DBCB49C1}"/>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168275</xdr:rowOff>
    </xdr:from>
    <xdr:to>
      <xdr:col>85</xdr:col>
      <xdr:colOff>177800</xdr:colOff>
      <xdr:row>105</xdr:row>
      <xdr:rowOff>98425</xdr:rowOff>
    </xdr:to>
    <xdr:sp macro="" textlink="">
      <xdr:nvSpPr>
        <xdr:cNvPr id="783" name="楕円 782">
          <a:extLst>
            <a:ext uri="{FF2B5EF4-FFF2-40B4-BE49-F238E27FC236}">
              <a16:creationId xmlns:a16="http://schemas.microsoft.com/office/drawing/2014/main" id="{3D4FFA6F-14B2-4D2B-8F87-CB345E0084F5}"/>
            </a:ext>
          </a:extLst>
        </xdr:cNvPr>
        <xdr:cNvSpPr/>
      </xdr:nvSpPr>
      <xdr:spPr>
        <a:xfrm>
          <a:off x="14649450" y="180028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146702</xdr:rowOff>
    </xdr:from>
    <xdr:ext cx="405111" cy="259045"/>
    <xdr:sp macro="" textlink="">
      <xdr:nvSpPr>
        <xdr:cNvPr id="784" name="【庁舎】&#10;有形固定資産減価償却率該当値テキスト">
          <a:extLst>
            <a:ext uri="{FF2B5EF4-FFF2-40B4-BE49-F238E27FC236}">
              <a16:creationId xmlns:a16="http://schemas.microsoft.com/office/drawing/2014/main" id="{3BE13B15-8C8A-49CA-8AB4-67ACA923F9A4}"/>
            </a:ext>
          </a:extLst>
        </xdr:cNvPr>
        <xdr:cNvSpPr txBox="1"/>
      </xdr:nvSpPr>
      <xdr:spPr>
        <a:xfrm>
          <a:off x="14742160"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133986</xdr:rowOff>
    </xdr:from>
    <xdr:to>
      <xdr:col>81</xdr:col>
      <xdr:colOff>101600</xdr:colOff>
      <xdr:row>105</xdr:row>
      <xdr:rowOff>64136</xdr:rowOff>
    </xdr:to>
    <xdr:sp macro="" textlink="">
      <xdr:nvSpPr>
        <xdr:cNvPr id="785" name="楕円 784">
          <a:extLst>
            <a:ext uri="{FF2B5EF4-FFF2-40B4-BE49-F238E27FC236}">
              <a16:creationId xmlns:a16="http://schemas.microsoft.com/office/drawing/2014/main" id="{A32355F9-F608-46DF-A1C2-BB22FE850BD1}"/>
            </a:ext>
          </a:extLst>
        </xdr:cNvPr>
        <xdr:cNvSpPr/>
      </xdr:nvSpPr>
      <xdr:spPr>
        <a:xfrm>
          <a:off x="13887450" y="1796097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13336</xdr:rowOff>
    </xdr:from>
    <xdr:to>
      <xdr:col>85</xdr:col>
      <xdr:colOff>127000</xdr:colOff>
      <xdr:row>105</xdr:row>
      <xdr:rowOff>47625</xdr:rowOff>
    </xdr:to>
    <xdr:cxnSp macro="">
      <xdr:nvCxnSpPr>
        <xdr:cNvPr id="786" name="直線コネクタ 785">
          <a:extLst>
            <a:ext uri="{FF2B5EF4-FFF2-40B4-BE49-F238E27FC236}">
              <a16:creationId xmlns:a16="http://schemas.microsoft.com/office/drawing/2014/main" id="{BA6461DF-E97C-429C-93BA-4DBF6F50578F}"/>
            </a:ext>
          </a:extLst>
        </xdr:cNvPr>
        <xdr:cNvCxnSpPr/>
      </xdr:nvCxnSpPr>
      <xdr:spPr>
        <a:xfrm>
          <a:off x="13942060" y="18019396"/>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95886</xdr:rowOff>
    </xdr:from>
    <xdr:to>
      <xdr:col>76</xdr:col>
      <xdr:colOff>165100</xdr:colOff>
      <xdr:row>105</xdr:row>
      <xdr:rowOff>26036</xdr:rowOff>
    </xdr:to>
    <xdr:sp macro="" textlink="">
      <xdr:nvSpPr>
        <xdr:cNvPr id="787" name="楕円 786">
          <a:extLst>
            <a:ext uri="{FF2B5EF4-FFF2-40B4-BE49-F238E27FC236}">
              <a16:creationId xmlns:a16="http://schemas.microsoft.com/office/drawing/2014/main" id="{75C6A388-9032-456D-8124-E18B2F030910}"/>
            </a:ext>
          </a:extLst>
        </xdr:cNvPr>
        <xdr:cNvSpPr/>
      </xdr:nvSpPr>
      <xdr:spPr>
        <a:xfrm>
          <a:off x="13089890" y="1792287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146686</xdr:rowOff>
    </xdr:from>
    <xdr:to>
      <xdr:col>81</xdr:col>
      <xdr:colOff>50800</xdr:colOff>
      <xdr:row>105</xdr:row>
      <xdr:rowOff>13336</xdr:rowOff>
    </xdr:to>
    <xdr:cxnSp macro="">
      <xdr:nvCxnSpPr>
        <xdr:cNvPr id="788" name="直線コネクタ 787">
          <a:extLst>
            <a:ext uri="{FF2B5EF4-FFF2-40B4-BE49-F238E27FC236}">
              <a16:creationId xmlns:a16="http://schemas.microsoft.com/office/drawing/2014/main" id="{4A9E5F44-5F9D-4CCC-8FD4-3362D624E7B4}"/>
            </a:ext>
          </a:extLst>
        </xdr:cNvPr>
        <xdr:cNvCxnSpPr/>
      </xdr:nvCxnSpPr>
      <xdr:spPr>
        <a:xfrm>
          <a:off x="13144500" y="17975581"/>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53975</xdr:rowOff>
    </xdr:from>
    <xdr:to>
      <xdr:col>72</xdr:col>
      <xdr:colOff>38100</xdr:colOff>
      <xdr:row>104</xdr:row>
      <xdr:rowOff>155575</xdr:rowOff>
    </xdr:to>
    <xdr:sp macro="" textlink="">
      <xdr:nvSpPr>
        <xdr:cNvPr id="789" name="楕円 788">
          <a:extLst>
            <a:ext uri="{FF2B5EF4-FFF2-40B4-BE49-F238E27FC236}">
              <a16:creationId xmlns:a16="http://schemas.microsoft.com/office/drawing/2014/main" id="{6D89B123-B19E-41AE-A8B6-518E566DAE0B}"/>
            </a:ext>
          </a:extLst>
        </xdr:cNvPr>
        <xdr:cNvSpPr/>
      </xdr:nvSpPr>
      <xdr:spPr>
        <a:xfrm>
          <a:off x="12303760" y="17888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104775</xdr:rowOff>
    </xdr:from>
    <xdr:to>
      <xdr:col>76</xdr:col>
      <xdr:colOff>114300</xdr:colOff>
      <xdr:row>104</xdr:row>
      <xdr:rowOff>146686</xdr:rowOff>
    </xdr:to>
    <xdr:cxnSp macro="">
      <xdr:nvCxnSpPr>
        <xdr:cNvPr id="790" name="直線コネクタ 789">
          <a:extLst>
            <a:ext uri="{FF2B5EF4-FFF2-40B4-BE49-F238E27FC236}">
              <a16:creationId xmlns:a16="http://schemas.microsoft.com/office/drawing/2014/main" id="{152DF198-32B6-4D0D-9F09-17B00671D40D}"/>
            </a:ext>
          </a:extLst>
        </xdr:cNvPr>
        <xdr:cNvCxnSpPr/>
      </xdr:nvCxnSpPr>
      <xdr:spPr>
        <a:xfrm>
          <a:off x="12346940" y="17933670"/>
          <a:ext cx="7975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107314</xdr:rowOff>
    </xdr:from>
    <xdr:to>
      <xdr:col>67</xdr:col>
      <xdr:colOff>101600</xdr:colOff>
      <xdr:row>104</xdr:row>
      <xdr:rowOff>37464</xdr:rowOff>
    </xdr:to>
    <xdr:sp macro="" textlink="">
      <xdr:nvSpPr>
        <xdr:cNvPr id="791" name="楕円 790">
          <a:extLst>
            <a:ext uri="{FF2B5EF4-FFF2-40B4-BE49-F238E27FC236}">
              <a16:creationId xmlns:a16="http://schemas.microsoft.com/office/drawing/2014/main" id="{D8866671-7299-4FC7-A90B-E74F955C551B}"/>
            </a:ext>
          </a:extLst>
        </xdr:cNvPr>
        <xdr:cNvSpPr/>
      </xdr:nvSpPr>
      <xdr:spPr>
        <a:xfrm>
          <a:off x="11487150" y="177647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158114</xdr:rowOff>
    </xdr:from>
    <xdr:to>
      <xdr:col>71</xdr:col>
      <xdr:colOff>177800</xdr:colOff>
      <xdr:row>104</xdr:row>
      <xdr:rowOff>104775</xdr:rowOff>
    </xdr:to>
    <xdr:cxnSp macro="">
      <xdr:nvCxnSpPr>
        <xdr:cNvPr id="792" name="直線コネクタ 791">
          <a:extLst>
            <a:ext uri="{FF2B5EF4-FFF2-40B4-BE49-F238E27FC236}">
              <a16:creationId xmlns:a16="http://schemas.microsoft.com/office/drawing/2014/main" id="{B5DFCE06-D548-4C1A-ACF4-F68C133D2EB2}"/>
            </a:ext>
          </a:extLst>
        </xdr:cNvPr>
        <xdr:cNvCxnSpPr/>
      </xdr:nvCxnSpPr>
      <xdr:spPr>
        <a:xfrm>
          <a:off x="11541760" y="17819369"/>
          <a:ext cx="805180" cy="1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793" name="n_1aveValue【庁舎】&#10;有形固定資産減価償却率">
          <a:extLst>
            <a:ext uri="{FF2B5EF4-FFF2-40B4-BE49-F238E27FC236}">
              <a16:creationId xmlns:a16="http://schemas.microsoft.com/office/drawing/2014/main" id="{F1C8F145-B72C-4F9D-BA72-CF040B2F3824}"/>
            </a:ext>
          </a:extLst>
        </xdr:cNvPr>
        <xdr:cNvSpPr txBox="1"/>
      </xdr:nvSpPr>
      <xdr:spPr>
        <a:xfrm>
          <a:off x="13738234" y="1750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794" name="n_2aveValue【庁舎】&#10;有形固定資産減価償却率">
          <a:extLst>
            <a:ext uri="{FF2B5EF4-FFF2-40B4-BE49-F238E27FC236}">
              <a16:creationId xmlns:a16="http://schemas.microsoft.com/office/drawing/2014/main" id="{88EEF7F3-C8AC-478D-8DBF-9D36E7BC4D75}"/>
            </a:ext>
          </a:extLst>
        </xdr:cNvPr>
        <xdr:cNvSpPr txBox="1"/>
      </xdr:nvSpPr>
      <xdr:spPr>
        <a:xfrm>
          <a:off x="12957184" y="1747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795" name="n_3aveValue【庁舎】&#10;有形固定資産減価償却率">
          <a:extLst>
            <a:ext uri="{FF2B5EF4-FFF2-40B4-BE49-F238E27FC236}">
              <a16:creationId xmlns:a16="http://schemas.microsoft.com/office/drawing/2014/main" id="{4FE56C3E-6A73-42EE-8A65-83074385621E}"/>
            </a:ext>
          </a:extLst>
        </xdr:cNvPr>
        <xdr:cNvSpPr txBox="1"/>
      </xdr:nvSpPr>
      <xdr:spPr>
        <a:xfrm>
          <a:off x="12171054" y="17448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796" name="n_4aveValue【庁舎】&#10;有形固定資産減価償却率">
          <a:extLst>
            <a:ext uri="{FF2B5EF4-FFF2-40B4-BE49-F238E27FC236}">
              <a16:creationId xmlns:a16="http://schemas.microsoft.com/office/drawing/2014/main" id="{75B34CE4-4649-4A0C-9D89-AA8A44A1A10F}"/>
            </a:ext>
          </a:extLst>
        </xdr:cNvPr>
        <xdr:cNvSpPr txBox="1"/>
      </xdr:nvSpPr>
      <xdr:spPr>
        <a:xfrm>
          <a:off x="11354444" y="1741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55263</xdr:rowOff>
    </xdr:from>
    <xdr:ext cx="405111" cy="259045"/>
    <xdr:sp macro="" textlink="">
      <xdr:nvSpPr>
        <xdr:cNvPr id="797" name="n_1mainValue【庁舎】&#10;有形固定資産減価償却率">
          <a:extLst>
            <a:ext uri="{FF2B5EF4-FFF2-40B4-BE49-F238E27FC236}">
              <a16:creationId xmlns:a16="http://schemas.microsoft.com/office/drawing/2014/main" id="{6DA9D455-9FB4-4E8B-AAD0-BF66A86E7DA1}"/>
            </a:ext>
          </a:extLst>
        </xdr:cNvPr>
        <xdr:cNvSpPr txBox="1"/>
      </xdr:nvSpPr>
      <xdr:spPr>
        <a:xfrm>
          <a:off x="13738234" y="1806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17163</xdr:rowOff>
    </xdr:from>
    <xdr:ext cx="405111" cy="259045"/>
    <xdr:sp macro="" textlink="">
      <xdr:nvSpPr>
        <xdr:cNvPr id="798" name="n_2mainValue【庁舎】&#10;有形固定資産減価償却率">
          <a:extLst>
            <a:ext uri="{FF2B5EF4-FFF2-40B4-BE49-F238E27FC236}">
              <a16:creationId xmlns:a16="http://schemas.microsoft.com/office/drawing/2014/main" id="{4AE9BEDB-E8AB-4FDA-9529-648F8EE00140}"/>
            </a:ext>
          </a:extLst>
        </xdr:cNvPr>
        <xdr:cNvSpPr txBox="1"/>
      </xdr:nvSpPr>
      <xdr:spPr>
        <a:xfrm>
          <a:off x="12957184" y="1802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146702</xdr:rowOff>
    </xdr:from>
    <xdr:ext cx="405111" cy="259045"/>
    <xdr:sp macro="" textlink="">
      <xdr:nvSpPr>
        <xdr:cNvPr id="799" name="n_3mainValue【庁舎】&#10;有形固定資産減価償却率">
          <a:extLst>
            <a:ext uri="{FF2B5EF4-FFF2-40B4-BE49-F238E27FC236}">
              <a16:creationId xmlns:a16="http://schemas.microsoft.com/office/drawing/2014/main" id="{1A34C8FB-DBD5-41C8-8A2A-E671EA1DE98C}"/>
            </a:ext>
          </a:extLst>
        </xdr:cNvPr>
        <xdr:cNvSpPr txBox="1"/>
      </xdr:nvSpPr>
      <xdr:spPr>
        <a:xfrm>
          <a:off x="1217105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28591</xdr:rowOff>
    </xdr:from>
    <xdr:ext cx="405111" cy="259045"/>
    <xdr:sp macro="" textlink="">
      <xdr:nvSpPr>
        <xdr:cNvPr id="800" name="n_4mainValue【庁舎】&#10;有形固定資産減価償却率">
          <a:extLst>
            <a:ext uri="{FF2B5EF4-FFF2-40B4-BE49-F238E27FC236}">
              <a16:creationId xmlns:a16="http://schemas.microsoft.com/office/drawing/2014/main" id="{033076C0-D272-4F8E-B6C2-B592C16D0D8D}"/>
            </a:ext>
          </a:extLst>
        </xdr:cNvPr>
        <xdr:cNvSpPr txBox="1"/>
      </xdr:nvSpPr>
      <xdr:spPr>
        <a:xfrm>
          <a:off x="11354444" y="1785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8B740F6C-DC38-4C84-A363-D394ACF409C7}"/>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8CEDB531-B472-4B51-A8F9-95A8857B42ED}"/>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12CDECEE-D958-44EB-AB9F-17C6B6169D14}"/>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739E3CEC-1E59-4973-B38C-F9EA12D5E81B}"/>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BB7F00F-4996-429D-912F-FFDB873EBBBD}"/>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11958EDE-6575-4E0D-BCC0-FC49AFE1E51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1D70AC5F-AC7F-41FA-BE05-535213EFEE1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7871FD62-736A-4296-8EBC-03F67E22E544}"/>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6D64027E-0EB7-4FBE-A05A-86D3721CE6E2}"/>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D032D89F-3CF9-484F-B3D4-E2B78D18A98B}"/>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1" name="直線コネクタ 810">
          <a:extLst>
            <a:ext uri="{FF2B5EF4-FFF2-40B4-BE49-F238E27FC236}">
              <a16:creationId xmlns:a16="http://schemas.microsoft.com/office/drawing/2014/main" id="{8F4E8845-F633-4B5D-913B-88A7AB346E01}"/>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2" name="テキスト ボックス 811">
          <a:extLst>
            <a:ext uri="{FF2B5EF4-FFF2-40B4-BE49-F238E27FC236}">
              <a16:creationId xmlns:a16="http://schemas.microsoft.com/office/drawing/2014/main" id="{37026335-771F-4096-9D9A-A2CAA3988ABA}"/>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3" name="直線コネクタ 812">
          <a:extLst>
            <a:ext uri="{FF2B5EF4-FFF2-40B4-BE49-F238E27FC236}">
              <a16:creationId xmlns:a16="http://schemas.microsoft.com/office/drawing/2014/main" id="{5A5C1F13-875D-41F5-B52B-9E750185963A}"/>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4" name="テキスト ボックス 813">
          <a:extLst>
            <a:ext uri="{FF2B5EF4-FFF2-40B4-BE49-F238E27FC236}">
              <a16:creationId xmlns:a16="http://schemas.microsoft.com/office/drawing/2014/main" id="{681E3E18-30AA-4383-924B-86CC2B8A3A0C}"/>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5" name="直線コネクタ 814">
          <a:extLst>
            <a:ext uri="{FF2B5EF4-FFF2-40B4-BE49-F238E27FC236}">
              <a16:creationId xmlns:a16="http://schemas.microsoft.com/office/drawing/2014/main" id="{B7BAAA81-8B32-4CCE-8611-035CF1C6D51D}"/>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6" name="テキスト ボックス 815">
          <a:extLst>
            <a:ext uri="{FF2B5EF4-FFF2-40B4-BE49-F238E27FC236}">
              <a16:creationId xmlns:a16="http://schemas.microsoft.com/office/drawing/2014/main" id="{F1590800-2ABC-4645-B25B-46F459FD1A01}"/>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7" name="直線コネクタ 816">
          <a:extLst>
            <a:ext uri="{FF2B5EF4-FFF2-40B4-BE49-F238E27FC236}">
              <a16:creationId xmlns:a16="http://schemas.microsoft.com/office/drawing/2014/main" id="{EF3E7341-7952-4FB3-A7F6-449FFEB30498}"/>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8" name="テキスト ボックス 817">
          <a:extLst>
            <a:ext uri="{FF2B5EF4-FFF2-40B4-BE49-F238E27FC236}">
              <a16:creationId xmlns:a16="http://schemas.microsoft.com/office/drawing/2014/main" id="{2FC10203-9882-450E-B4C3-9CB039F03602}"/>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134F096A-3473-4F01-BB3D-C42DA6425DF8}"/>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9338DEA2-E51B-4489-8F12-355D48FB97F6}"/>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A2D5A3B2-343C-4614-BDE2-6271F24E7FAF}"/>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822" name="直線コネクタ 821">
          <a:extLst>
            <a:ext uri="{FF2B5EF4-FFF2-40B4-BE49-F238E27FC236}">
              <a16:creationId xmlns:a16="http://schemas.microsoft.com/office/drawing/2014/main" id="{C0314D18-A29B-4E7D-91C5-BE262B0ADAEF}"/>
            </a:ext>
          </a:extLst>
        </xdr:cNvPr>
        <xdr:cNvCxnSpPr/>
      </xdr:nvCxnSpPr>
      <xdr:spPr>
        <a:xfrm flipV="1">
          <a:off x="19947254" y="17162527"/>
          <a:ext cx="0" cy="142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3" name="【庁舎】&#10;一人当たり面積最小値テキスト">
          <a:extLst>
            <a:ext uri="{FF2B5EF4-FFF2-40B4-BE49-F238E27FC236}">
              <a16:creationId xmlns:a16="http://schemas.microsoft.com/office/drawing/2014/main" id="{114FBCE8-6FDD-4162-801D-56B3F2EBA052}"/>
            </a:ext>
          </a:extLst>
        </xdr:cNvPr>
        <xdr:cNvSpPr txBox="1"/>
      </xdr:nvSpPr>
      <xdr:spPr>
        <a:xfrm>
          <a:off x="1998599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4" name="直線コネクタ 823">
          <a:extLst>
            <a:ext uri="{FF2B5EF4-FFF2-40B4-BE49-F238E27FC236}">
              <a16:creationId xmlns:a16="http://schemas.microsoft.com/office/drawing/2014/main" id="{38044929-B948-4FC1-A214-00E1A5EC3672}"/>
            </a:ext>
          </a:extLst>
        </xdr:cNvPr>
        <xdr:cNvCxnSpPr/>
      </xdr:nvCxnSpPr>
      <xdr:spPr>
        <a:xfrm>
          <a:off x="19885660" y="1858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825" name="【庁舎】&#10;一人当たり面積最大値テキスト">
          <a:extLst>
            <a:ext uri="{FF2B5EF4-FFF2-40B4-BE49-F238E27FC236}">
              <a16:creationId xmlns:a16="http://schemas.microsoft.com/office/drawing/2014/main" id="{2221CB6B-26C2-4AAE-A989-6C2636A56BDE}"/>
            </a:ext>
          </a:extLst>
        </xdr:cNvPr>
        <xdr:cNvSpPr txBox="1"/>
      </xdr:nvSpPr>
      <xdr:spPr>
        <a:xfrm>
          <a:off x="19985990" y="1693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826" name="直線コネクタ 825">
          <a:extLst>
            <a:ext uri="{FF2B5EF4-FFF2-40B4-BE49-F238E27FC236}">
              <a16:creationId xmlns:a16="http://schemas.microsoft.com/office/drawing/2014/main" id="{D32B2E98-FC6A-462B-89CE-6AA24410FFE2}"/>
            </a:ext>
          </a:extLst>
        </xdr:cNvPr>
        <xdr:cNvCxnSpPr/>
      </xdr:nvCxnSpPr>
      <xdr:spPr>
        <a:xfrm>
          <a:off x="19885660" y="17162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827" name="【庁舎】&#10;一人当たり面積平均値テキスト">
          <a:extLst>
            <a:ext uri="{FF2B5EF4-FFF2-40B4-BE49-F238E27FC236}">
              <a16:creationId xmlns:a16="http://schemas.microsoft.com/office/drawing/2014/main" id="{97B99E5D-74BD-4130-B0EF-8C28E311CE3B}"/>
            </a:ext>
          </a:extLst>
        </xdr:cNvPr>
        <xdr:cNvSpPr txBox="1"/>
      </xdr:nvSpPr>
      <xdr:spPr>
        <a:xfrm>
          <a:off x="19985990" y="17656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28" name="フローチャート: 判断 827">
          <a:extLst>
            <a:ext uri="{FF2B5EF4-FFF2-40B4-BE49-F238E27FC236}">
              <a16:creationId xmlns:a16="http://schemas.microsoft.com/office/drawing/2014/main" id="{E71A3B79-1E56-47AA-AA36-E3279ED55167}"/>
            </a:ext>
          </a:extLst>
        </xdr:cNvPr>
        <xdr:cNvSpPr/>
      </xdr:nvSpPr>
      <xdr:spPr>
        <a:xfrm>
          <a:off x="19904710" y="1779943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829" name="フローチャート: 判断 828">
          <a:extLst>
            <a:ext uri="{FF2B5EF4-FFF2-40B4-BE49-F238E27FC236}">
              <a16:creationId xmlns:a16="http://schemas.microsoft.com/office/drawing/2014/main" id="{D4FB950E-6A12-43E0-BF94-B6150A60575F}"/>
            </a:ext>
          </a:extLst>
        </xdr:cNvPr>
        <xdr:cNvSpPr/>
      </xdr:nvSpPr>
      <xdr:spPr>
        <a:xfrm>
          <a:off x="19161760" y="1779600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830" name="フローチャート: 判断 829">
          <a:extLst>
            <a:ext uri="{FF2B5EF4-FFF2-40B4-BE49-F238E27FC236}">
              <a16:creationId xmlns:a16="http://schemas.microsoft.com/office/drawing/2014/main" id="{40A03A69-8C08-4021-BEC3-E66B96299F3B}"/>
            </a:ext>
          </a:extLst>
        </xdr:cNvPr>
        <xdr:cNvSpPr/>
      </xdr:nvSpPr>
      <xdr:spPr>
        <a:xfrm>
          <a:off x="18345150" y="177960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831" name="フローチャート: 判断 830">
          <a:extLst>
            <a:ext uri="{FF2B5EF4-FFF2-40B4-BE49-F238E27FC236}">
              <a16:creationId xmlns:a16="http://schemas.microsoft.com/office/drawing/2014/main" id="{D44B141A-A8B7-4341-92BE-DFDBD60F756E}"/>
            </a:ext>
          </a:extLst>
        </xdr:cNvPr>
        <xdr:cNvSpPr/>
      </xdr:nvSpPr>
      <xdr:spPr>
        <a:xfrm>
          <a:off x="17547590" y="1781505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832" name="フローチャート: 判断 831">
          <a:extLst>
            <a:ext uri="{FF2B5EF4-FFF2-40B4-BE49-F238E27FC236}">
              <a16:creationId xmlns:a16="http://schemas.microsoft.com/office/drawing/2014/main" id="{B3D84CA4-5552-450B-959E-016BDC05AEAF}"/>
            </a:ext>
          </a:extLst>
        </xdr:cNvPr>
        <xdr:cNvSpPr/>
      </xdr:nvSpPr>
      <xdr:spPr>
        <a:xfrm>
          <a:off x="16761460" y="1783257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8CA68B9-D949-4615-BF70-552352F5A452}"/>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253B203-CD96-4C82-B68B-32BF975592D6}"/>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BB29B26-CEE8-4A92-99A6-7B08C661420E}"/>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E6996FA-C856-4675-8649-28A187CBF111}"/>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F4E9BD7-3CAE-4D0B-905F-A6635F7873AC}"/>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838" name="楕円 837">
          <a:extLst>
            <a:ext uri="{FF2B5EF4-FFF2-40B4-BE49-F238E27FC236}">
              <a16:creationId xmlns:a16="http://schemas.microsoft.com/office/drawing/2014/main" id="{FC595600-5207-42AA-9D12-727517D864DC}"/>
            </a:ext>
          </a:extLst>
        </xdr:cNvPr>
        <xdr:cNvSpPr/>
      </xdr:nvSpPr>
      <xdr:spPr>
        <a:xfrm>
          <a:off x="19904710" y="182429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49547</xdr:rowOff>
    </xdr:from>
    <xdr:ext cx="469744" cy="259045"/>
    <xdr:sp macro="" textlink="">
      <xdr:nvSpPr>
        <xdr:cNvPr id="839" name="【庁舎】&#10;一人当たり面積該当値テキスト">
          <a:extLst>
            <a:ext uri="{FF2B5EF4-FFF2-40B4-BE49-F238E27FC236}">
              <a16:creationId xmlns:a16="http://schemas.microsoft.com/office/drawing/2014/main" id="{E3240E1A-B4D7-4619-B3D6-254774B7D05D}"/>
            </a:ext>
          </a:extLst>
        </xdr:cNvPr>
        <xdr:cNvSpPr txBox="1"/>
      </xdr:nvSpPr>
      <xdr:spPr>
        <a:xfrm>
          <a:off x="19985990"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840" name="楕円 839">
          <a:extLst>
            <a:ext uri="{FF2B5EF4-FFF2-40B4-BE49-F238E27FC236}">
              <a16:creationId xmlns:a16="http://schemas.microsoft.com/office/drawing/2014/main" id="{C01B1F6C-D5D7-4C15-8535-C2FD458B4290}"/>
            </a:ext>
          </a:extLst>
        </xdr:cNvPr>
        <xdr:cNvSpPr/>
      </xdr:nvSpPr>
      <xdr:spPr>
        <a:xfrm>
          <a:off x="19161760" y="182429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121920</xdr:rowOff>
    </xdr:to>
    <xdr:cxnSp macro="">
      <xdr:nvCxnSpPr>
        <xdr:cNvPr id="841" name="直線コネクタ 840">
          <a:extLst>
            <a:ext uri="{FF2B5EF4-FFF2-40B4-BE49-F238E27FC236}">
              <a16:creationId xmlns:a16="http://schemas.microsoft.com/office/drawing/2014/main" id="{685831D4-1C1D-439A-A98D-2DB458FCF8C6}"/>
            </a:ext>
          </a:extLst>
        </xdr:cNvPr>
        <xdr:cNvCxnSpPr/>
      </xdr:nvCxnSpPr>
      <xdr:spPr>
        <a:xfrm>
          <a:off x="19204940" y="182975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842" name="楕円 841">
          <a:extLst>
            <a:ext uri="{FF2B5EF4-FFF2-40B4-BE49-F238E27FC236}">
              <a16:creationId xmlns:a16="http://schemas.microsoft.com/office/drawing/2014/main" id="{00ED0239-5C4A-49A5-B718-F77DA665BB1A}"/>
            </a:ext>
          </a:extLst>
        </xdr:cNvPr>
        <xdr:cNvSpPr/>
      </xdr:nvSpPr>
      <xdr:spPr>
        <a:xfrm>
          <a:off x="18345150" y="182429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121920</xdr:rowOff>
    </xdr:to>
    <xdr:cxnSp macro="">
      <xdr:nvCxnSpPr>
        <xdr:cNvPr id="843" name="直線コネクタ 842">
          <a:extLst>
            <a:ext uri="{FF2B5EF4-FFF2-40B4-BE49-F238E27FC236}">
              <a16:creationId xmlns:a16="http://schemas.microsoft.com/office/drawing/2014/main" id="{BF347E52-C3B0-4C1C-8A79-6B609C896852}"/>
            </a:ext>
          </a:extLst>
        </xdr:cNvPr>
        <xdr:cNvCxnSpPr/>
      </xdr:nvCxnSpPr>
      <xdr:spPr>
        <a:xfrm>
          <a:off x="18399760" y="1829752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844" name="楕円 843">
          <a:extLst>
            <a:ext uri="{FF2B5EF4-FFF2-40B4-BE49-F238E27FC236}">
              <a16:creationId xmlns:a16="http://schemas.microsoft.com/office/drawing/2014/main" id="{81B68D44-871B-48FD-856A-98AC92B4B1C5}"/>
            </a:ext>
          </a:extLst>
        </xdr:cNvPr>
        <xdr:cNvSpPr/>
      </xdr:nvSpPr>
      <xdr:spPr>
        <a:xfrm>
          <a:off x="17547590" y="182429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121920</xdr:rowOff>
    </xdr:to>
    <xdr:cxnSp macro="">
      <xdr:nvCxnSpPr>
        <xdr:cNvPr id="845" name="直線コネクタ 844">
          <a:extLst>
            <a:ext uri="{FF2B5EF4-FFF2-40B4-BE49-F238E27FC236}">
              <a16:creationId xmlns:a16="http://schemas.microsoft.com/office/drawing/2014/main" id="{DB934BC8-67BD-475B-8712-ECDE408566EB}"/>
            </a:ext>
          </a:extLst>
        </xdr:cNvPr>
        <xdr:cNvCxnSpPr/>
      </xdr:nvCxnSpPr>
      <xdr:spPr>
        <a:xfrm>
          <a:off x="17602200" y="1829752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75692</xdr:rowOff>
    </xdr:from>
    <xdr:to>
      <xdr:col>98</xdr:col>
      <xdr:colOff>38100</xdr:colOff>
      <xdr:row>107</xdr:row>
      <xdr:rowOff>5842</xdr:rowOff>
    </xdr:to>
    <xdr:sp macro="" textlink="">
      <xdr:nvSpPr>
        <xdr:cNvPr id="846" name="楕円 845">
          <a:extLst>
            <a:ext uri="{FF2B5EF4-FFF2-40B4-BE49-F238E27FC236}">
              <a16:creationId xmlns:a16="http://schemas.microsoft.com/office/drawing/2014/main" id="{0EF38F28-0C34-4FC7-A47F-C52ECFA3CDF5}"/>
            </a:ext>
          </a:extLst>
        </xdr:cNvPr>
        <xdr:cNvSpPr/>
      </xdr:nvSpPr>
      <xdr:spPr>
        <a:xfrm>
          <a:off x="16761460" y="1824939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126492</xdr:rowOff>
    </xdr:to>
    <xdr:cxnSp macro="">
      <xdr:nvCxnSpPr>
        <xdr:cNvPr id="847" name="直線コネクタ 846">
          <a:extLst>
            <a:ext uri="{FF2B5EF4-FFF2-40B4-BE49-F238E27FC236}">
              <a16:creationId xmlns:a16="http://schemas.microsoft.com/office/drawing/2014/main" id="{D3F57BDB-8F8A-4F2E-9BAF-88AAA53653E0}"/>
            </a:ext>
          </a:extLst>
        </xdr:cNvPr>
        <xdr:cNvCxnSpPr/>
      </xdr:nvCxnSpPr>
      <xdr:spPr>
        <a:xfrm flipV="1">
          <a:off x="16804640" y="18297525"/>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848" name="n_1aveValue【庁舎】&#10;一人当たり面積">
          <a:extLst>
            <a:ext uri="{FF2B5EF4-FFF2-40B4-BE49-F238E27FC236}">
              <a16:creationId xmlns:a16="http://schemas.microsoft.com/office/drawing/2014/main" id="{0B1010DE-429E-417C-B96A-91F6F0BB112F}"/>
            </a:ext>
          </a:extLst>
        </xdr:cNvPr>
        <xdr:cNvSpPr txBox="1"/>
      </xdr:nvSpPr>
      <xdr:spPr>
        <a:xfrm>
          <a:off x="18982132"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849" name="n_2aveValue【庁舎】&#10;一人当たり面積">
          <a:extLst>
            <a:ext uri="{FF2B5EF4-FFF2-40B4-BE49-F238E27FC236}">
              <a16:creationId xmlns:a16="http://schemas.microsoft.com/office/drawing/2014/main" id="{2681E777-D65E-4852-AC65-84802BBA308F}"/>
            </a:ext>
          </a:extLst>
        </xdr:cNvPr>
        <xdr:cNvSpPr txBox="1"/>
      </xdr:nvSpPr>
      <xdr:spPr>
        <a:xfrm>
          <a:off x="18182032"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850" name="n_3aveValue【庁舎】&#10;一人当たり面積">
          <a:extLst>
            <a:ext uri="{FF2B5EF4-FFF2-40B4-BE49-F238E27FC236}">
              <a16:creationId xmlns:a16="http://schemas.microsoft.com/office/drawing/2014/main" id="{97DDC8D7-FF4D-470B-AA86-9D2A2FA49891}"/>
            </a:ext>
          </a:extLst>
        </xdr:cNvPr>
        <xdr:cNvSpPr txBox="1"/>
      </xdr:nvSpPr>
      <xdr:spPr>
        <a:xfrm>
          <a:off x="17384472" y="1758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851" name="n_4aveValue【庁舎】&#10;一人当たり面積">
          <a:extLst>
            <a:ext uri="{FF2B5EF4-FFF2-40B4-BE49-F238E27FC236}">
              <a16:creationId xmlns:a16="http://schemas.microsoft.com/office/drawing/2014/main" id="{29A29008-D491-4047-85F7-F2A23EDCE471}"/>
            </a:ext>
          </a:extLst>
        </xdr:cNvPr>
        <xdr:cNvSpPr txBox="1"/>
      </xdr:nvSpPr>
      <xdr:spPr>
        <a:xfrm>
          <a:off x="1658881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852" name="n_1mainValue【庁舎】&#10;一人当たり面積">
          <a:extLst>
            <a:ext uri="{FF2B5EF4-FFF2-40B4-BE49-F238E27FC236}">
              <a16:creationId xmlns:a16="http://schemas.microsoft.com/office/drawing/2014/main" id="{AF2C8E19-BEF0-446B-A0DE-1E844C86D2DF}"/>
            </a:ext>
          </a:extLst>
        </xdr:cNvPr>
        <xdr:cNvSpPr txBox="1"/>
      </xdr:nvSpPr>
      <xdr:spPr>
        <a:xfrm>
          <a:off x="18982132"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853" name="n_2mainValue【庁舎】&#10;一人当たり面積">
          <a:extLst>
            <a:ext uri="{FF2B5EF4-FFF2-40B4-BE49-F238E27FC236}">
              <a16:creationId xmlns:a16="http://schemas.microsoft.com/office/drawing/2014/main" id="{5BDEEB1C-7E88-49F0-BD78-5066FE86816A}"/>
            </a:ext>
          </a:extLst>
        </xdr:cNvPr>
        <xdr:cNvSpPr txBox="1"/>
      </xdr:nvSpPr>
      <xdr:spPr>
        <a:xfrm>
          <a:off x="18182032"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854" name="n_3mainValue【庁舎】&#10;一人当たり面積">
          <a:extLst>
            <a:ext uri="{FF2B5EF4-FFF2-40B4-BE49-F238E27FC236}">
              <a16:creationId xmlns:a16="http://schemas.microsoft.com/office/drawing/2014/main" id="{8219F752-BA4B-40A9-9563-EC28D159C754}"/>
            </a:ext>
          </a:extLst>
        </xdr:cNvPr>
        <xdr:cNvSpPr txBox="1"/>
      </xdr:nvSpPr>
      <xdr:spPr>
        <a:xfrm>
          <a:off x="17384472"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168419</xdr:rowOff>
    </xdr:from>
    <xdr:ext cx="469744" cy="259045"/>
    <xdr:sp macro="" textlink="">
      <xdr:nvSpPr>
        <xdr:cNvPr id="855" name="n_4mainValue【庁舎】&#10;一人当たり面積">
          <a:extLst>
            <a:ext uri="{FF2B5EF4-FFF2-40B4-BE49-F238E27FC236}">
              <a16:creationId xmlns:a16="http://schemas.microsoft.com/office/drawing/2014/main" id="{25325537-AB94-4729-BE72-5658008B45C4}"/>
            </a:ext>
          </a:extLst>
        </xdr:cNvPr>
        <xdr:cNvSpPr txBox="1"/>
      </xdr:nvSpPr>
      <xdr:spPr>
        <a:xfrm>
          <a:off x="16588817" y="183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9460EAED-BB2C-4483-86EB-DBDC3B2A9346}"/>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2E3FAD6D-A5CA-42E6-87B9-1B83063CD841}"/>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B8731BF5-3397-40F9-BBD8-99CA0BF5B8D6}"/>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類型の有形固定資産減価償却率は、概ね類似団体の平均的な値となっている。一般廃棄物処理施設については、建替えにより減価償却率の数値が低くなった。保健センター・保健所の類型は類似団体平均値を大きく上回っているが、個別施設計画に基づき計画的な保全を実施できているため、実質的には支障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・各類型の市民一人当たりの保有率については、概ね平均を下回るものが多い。持続可能な財政運営を進めるため、今後このストック量を維持しながら計画的な施設配置と修繕を行う必要がある。</a:t>
          </a:r>
          <a:r>
            <a:rPr kumimoji="1" lang="en-US"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131,286
128,419
43.15
46,338,321
45,514,158
720,848
26,028,552
32,489,481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他の類似団体より市税収入の割合が高いため</a:t>
          </a:r>
          <a:r>
            <a:rPr kumimoji="1" lang="en-US" altLang="ja-JP" sz="1100" b="0" i="0" baseline="0">
              <a:solidFill>
                <a:schemeClr val="dk1"/>
              </a:solidFill>
              <a:effectLst/>
              <a:latin typeface="+mn-lt"/>
              <a:ea typeface="+mn-ea"/>
              <a:cs typeface="+mn-cs"/>
            </a:rPr>
            <a:t>0.74</a:t>
          </a:r>
          <a:r>
            <a:rPr kumimoji="1" lang="ja-JP" altLang="ja-JP" sz="1100" b="0" i="0" baseline="0">
              <a:solidFill>
                <a:schemeClr val="dk1"/>
              </a:solidFill>
              <a:effectLst/>
              <a:latin typeface="+mn-lt"/>
              <a:ea typeface="+mn-ea"/>
              <a:cs typeface="+mn-cs"/>
            </a:rPr>
            <a:t>と平均を上回っている。令和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市税収入総額は、納税義務者数の増加や課税標準額の増加により前年度と比べて微増となった。今後は、高齢化等による所得の減少から、個人市民税の減少が見込まれるため、若い世代の定住化策を進め長期的に安定した税収の確保やその他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臨時財政対策債の減による経常一般財源（分母）の減少と</a:t>
          </a:r>
          <a:r>
            <a:rPr kumimoji="1" lang="ja-JP" altLang="en-US" sz="1100" b="0" i="0" baseline="0">
              <a:solidFill>
                <a:schemeClr val="dk1"/>
              </a:solidFill>
              <a:effectLst/>
              <a:latin typeface="+mn-lt"/>
              <a:ea typeface="+mn-ea"/>
              <a:cs typeface="+mn-cs"/>
            </a:rPr>
            <a:t>障害者自立支援給付費や子ども（高校生）医療費助成の増額等に伴う扶助費の増加等による</a:t>
          </a:r>
          <a:r>
            <a:rPr kumimoji="1" lang="ja-JP" altLang="ja-JP" sz="1100" b="0" i="0" baseline="0">
              <a:solidFill>
                <a:schemeClr val="dk1"/>
              </a:solidFill>
              <a:effectLst/>
              <a:latin typeface="+mn-lt"/>
              <a:ea typeface="+mn-ea"/>
              <a:cs typeface="+mn-cs"/>
            </a:rPr>
            <a:t>経常経費充当一般財源（分子）の増加に伴い、経常収支比率は</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％増加した。今後も適切な使用料・手数料の見直しや定住化策の実施</a:t>
          </a:r>
          <a:r>
            <a:rPr kumimoji="1" lang="ja-JP" altLang="en-US" sz="1100" b="0" i="0" baseline="0">
              <a:solidFill>
                <a:schemeClr val="dk1"/>
              </a:solidFill>
              <a:effectLst/>
              <a:latin typeface="+mn-lt"/>
              <a:ea typeface="+mn-ea"/>
              <a:cs typeface="+mn-cs"/>
            </a:rPr>
            <a:t>、ネーミングライツ制度の導入</a:t>
          </a:r>
          <a:r>
            <a:rPr kumimoji="1" lang="ja-JP" altLang="ja-JP" sz="1100" b="0" i="0" baseline="0">
              <a:solidFill>
                <a:schemeClr val="dk1"/>
              </a:solidFill>
              <a:effectLst/>
              <a:latin typeface="+mn-lt"/>
              <a:ea typeface="+mn-ea"/>
              <a:cs typeface="+mn-cs"/>
            </a:rPr>
            <a:t>等による歳入の確保に努めていく。歳出については、</a:t>
          </a:r>
          <a:r>
            <a:rPr kumimoji="1" lang="ja-JP" altLang="en-US" sz="1100" b="0" i="0" baseline="0">
              <a:solidFill>
                <a:schemeClr val="dk1"/>
              </a:solidFill>
              <a:effectLst/>
              <a:latin typeface="+mn-lt"/>
              <a:ea typeface="+mn-ea"/>
              <a:cs typeface="+mn-cs"/>
            </a:rPr>
            <a:t>時間外の縮減、老人福祉センターの統廃合の検討</a:t>
          </a:r>
          <a:r>
            <a:rPr kumimoji="1" lang="ja-JP" altLang="ja-JP" sz="1100" b="0" i="0" baseline="0">
              <a:solidFill>
                <a:schemeClr val="dk1"/>
              </a:solidFill>
              <a:effectLst/>
              <a:latin typeface="+mn-lt"/>
              <a:ea typeface="+mn-ea"/>
              <a:cs typeface="+mn-cs"/>
            </a:rPr>
            <a:t>通じて経常的経費の削減に</a:t>
          </a:r>
          <a:r>
            <a:rPr kumimoji="1" lang="ja-JP" altLang="en-US" sz="1100" b="0" i="0" baseline="0">
              <a:solidFill>
                <a:schemeClr val="dk1"/>
              </a:solidFill>
              <a:effectLst/>
              <a:latin typeface="+mn-lt"/>
              <a:ea typeface="+mn-ea"/>
              <a:cs typeface="+mn-cs"/>
            </a:rPr>
            <a:t>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63754</xdr:rowOff>
    </xdr:from>
    <xdr:to>
      <xdr:col>23</xdr:col>
      <xdr:colOff>133350</xdr:colOff>
      <xdr:row>63</xdr:row>
      <xdr:rowOff>8128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365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8382</xdr:rowOff>
    </xdr:from>
    <xdr:to>
      <xdr:col>19</xdr:col>
      <xdr:colOff>133350</xdr:colOff>
      <xdr:row>62</xdr:row>
      <xdr:rowOff>63754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6683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8382</xdr:rowOff>
    </xdr:from>
    <xdr:to>
      <xdr:col>15</xdr:col>
      <xdr:colOff>82550</xdr:colOff>
      <xdr:row>62</xdr:row>
      <xdr:rowOff>83058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66832"/>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83058</xdr:rowOff>
    </xdr:from>
    <xdr:to>
      <xdr:col>11</xdr:col>
      <xdr:colOff>31750</xdr:colOff>
      <xdr:row>62</xdr:row>
      <xdr:rowOff>160274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1295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100855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99331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2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129032</xdr:rowOff>
    </xdr:from>
    <xdr:to>
      <xdr:col>15</xdr:col>
      <xdr:colOff>133350</xdr:colOff>
      <xdr:row>61</xdr:row>
      <xdr:rowOff>59182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69359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109474</xdr:rowOff>
    </xdr:from>
    <xdr:to>
      <xdr:col>7</xdr:col>
      <xdr:colOff>31750</xdr:colOff>
      <xdr:row>63</xdr:row>
      <xdr:rowOff>39624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24401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他の類似団体、全国市町村平均を下回っている。人件費は、</a:t>
          </a:r>
          <a:r>
            <a:rPr kumimoji="1" lang="ja-JP" altLang="en-US" sz="1100" b="0" i="0" baseline="0">
              <a:solidFill>
                <a:schemeClr val="dk1"/>
              </a:solidFill>
              <a:effectLst/>
              <a:latin typeface="+mn-lt"/>
              <a:ea typeface="+mn-ea"/>
              <a:cs typeface="+mn-cs"/>
            </a:rPr>
            <a:t>職員数の増加や人事院勧告に伴う給料の増加</a:t>
          </a:r>
          <a:r>
            <a:rPr kumimoji="1" lang="ja-JP" altLang="ja-JP" sz="1100" b="0" i="0" baseline="0">
              <a:solidFill>
                <a:schemeClr val="dk1"/>
              </a:solidFill>
              <a:effectLst/>
              <a:latin typeface="+mn-lt"/>
              <a:ea typeface="+mn-ea"/>
              <a:cs typeface="+mn-cs"/>
            </a:rPr>
            <a:t>等により、前年度より増額となった。今後も常勤職員を含め、適切な人員配置に努める。物件費は、光熱水費が大幅に</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したこと等により</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153318</xdr:rowOff>
    </xdr:from>
    <xdr:to>
      <xdr:col>23</xdr:col>
      <xdr:colOff>133350</xdr:colOff>
      <xdr:row>83</xdr:row>
      <xdr:rowOff>22285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12218"/>
          <a:ext cx="838200" cy="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4563</xdr:rowOff>
    </xdr:from>
    <xdr:to>
      <xdr:col>19</xdr:col>
      <xdr:colOff>133350</xdr:colOff>
      <xdr:row>83</xdr:row>
      <xdr:rowOff>22285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34913"/>
          <a:ext cx="8890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56917</xdr:rowOff>
    </xdr:from>
    <xdr:to>
      <xdr:col>15</xdr:col>
      <xdr:colOff>82550</xdr:colOff>
      <xdr:row>83</xdr:row>
      <xdr:rowOff>4563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5817"/>
          <a:ext cx="889000" cy="11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2397</xdr:rowOff>
    </xdr:from>
    <xdr:to>
      <xdr:col>11</xdr:col>
      <xdr:colOff>31750</xdr:colOff>
      <xdr:row>82</xdr:row>
      <xdr:rowOff>56917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1297"/>
          <a:ext cx="889000" cy="5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102518</xdr:rowOff>
    </xdr:from>
    <xdr:to>
      <xdr:col>23</xdr:col>
      <xdr:colOff>184150</xdr:colOff>
      <xdr:row>83</xdr:row>
      <xdr:rowOff>32668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6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119045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0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142935</xdr:rowOff>
    </xdr:from>
    <xdr:to>
      <xdr:col>19</xdr:col>
      <xdr:colOff>184150</xdr:colOff>
      <xdr:row>83</xdr:row>
      <xdr:rowOff>73085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83262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70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125213</xdr:rowOff>
    </xdr:from>
    <xdr:to>
      <xdr:col>15</xdr:col>
      <xdr:colOff>133350</xdr:colOff>
      <xdr:row>83</xdr:row>
      <xdr:rowOff>55363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65540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5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6117</xdr:rowOff>
    </xdr:from>
    <xdr:to>
      <xdr:col>11</xdr:col>
      <xdr:colOff>82550</xdr:colOff>
      <xdr:row>82</xdr:row>
      <xdr:rowOff>107717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3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123047</xdr:rowOff>
    </xdr:from>
    <xdr:to>
      <xdr:col>7</xdr:col>
      <xdr:colOff>31750</xdr:colOff>
      <xdr:row>82</xdr:row>
      <xdr:rowOff>53197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63374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月から給料の独自削減を実施しているが、令和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年から削減率を縮減したことに伴いラスパイレス指数が上昇した。</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7052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83457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705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117929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567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87</xdr:row>
      <xdr:rowOff>16329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9117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人口１，０００人当たりの職員数は、職員数がピークを迎えた平成９年以降、定員管理適正化計画を策定し、削減を進めてきた結果、全国平均及び千葉県平均並びに類似団体内平均を下回っている。</a:t>
          </a:r>
          <a:endParaRPr lang="ja-JP" altLang="ja-JP" sz="1400">
            <a:effectLst/>
          </a:endParaRPr>
        </a:p>
        <a:p>
          <a:r>
            <a:rPr kumimoji="1" lang="ja-JP" altLang="ja-JP" sz="1100">
              <a:solidFill>
                <a:schemeClr val="dk1"/>
              </a:solidFill>
              <a:effectLst/>
              <a:latin typeface="+mn-lt"/>
              <a:ea typeface="+mn-ea"/>
              <a:cs typeface="+mn-cs"/>
            </a:rPr>
            <a:t>　令和６年度から令和９年度までの定員管理計画では、厳しい財政状況の中で事務事業の見直しや、 民間委託の推進、ＤＸ（デジタルトランスフォーメーション）推進などに取り組み、総人件費の抑制に努めることを前提としながら、安定的な行政サービスを提供できるよう、業務量に応じた必要な人員の確保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161079</xdr:rowOff>
    </xdr:from>
    <xdr:to>
      <xdr:col>81</xdr:col>
      <xdr:colOff>44450</xdr:colOff>
      <xdr:row>63</xdr:row>
      <xdr:rowOff>11747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90979"/>
          <a:ext cx="8382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159068</xdr:rowOff>
    </xdr:from>
    <xdr:to>
      <xdr:col>77</xdr:col>
      <xdr:colOff>44450</xdr:colOff>
      <xdr:row>62</xdr:row>
      <xdr:rowOff>161079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8896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157056</xdr:rowOff>
    </xdr:from>
    <xdr:to>
      <xdr:col>72</xdr:col>
      <xdr:colOff>203200</xdr:colOff>
      <xdr:row>62</xdr:row>
      <xdr:rowOff>159068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869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147003</xdr:rowOff>
    </xdr:from>
    <xdr:to>
      <xdr:col>68</xdr:col>
      <xdr:colOff>152400</xdr:colOff>
      <xdr:row>62</xdr:row>
      <xdr:rowOff>157056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76903"/>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132397</xdr:rowOff>
    </xdr:from>
    <xdr:to>
      <xdr:col>81</xdr:col>
      <xdr:colOff>95250</xdr:colOff>
      <xdr:row>63</xdr:row>
      <xdr:rowOff>62547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148924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110279</xdr:rowOff>
    </xdr:from>
    <xdr:to>
      <xdr:col>77</xdr:col>
      <xdr:colOff>95250</xdr:colOff>
      <xdr:row>63</xdr:row>
      <xdr:rowOff>40429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50606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0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108268</xdr:rowOff>
    </xdr:from>
    <xdr:to>
      <xdr:col>73</xdr:col>
      <xdr:colOff>44450</xdr:colOff>
      <xdr:row>63</xdr:row>
      <xdr:rowOff>38418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106256</xdr:rowOff>
    </xdr:from>
    <xdr:to>
      <xdr:col>68</xdr:col>
      <xdr:colOff>203200</xdr:colOff>
      <xdr:row>63</xdr:row>
      <xdr:rowOff>36406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46583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96203</xdr:rowOff>
    </xdr:from>
    <xdr:to>
      <xdr:col>64</xdr:col>
      <xdr:colOff>152400</xdr:colOff>
      <xdr:row>63</xdr:row>
      <xdr:rowOff>26353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36530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前年度と比較して元利償還金</a:t>
          </a:r>
          <a:r>
            <a:rPr kumimoji="1" lang="ja-JP" altLang="en-US" sz="1100" b="0" i="0" baseline="0">
              <a:solidFill>
                <a:schemeClr val="dk1"/>
              </a:solidFill>
              <a:effectLst/>
              <a:latin typeface="+mn-lt"/>
              <a:ea typeface="+mn-ea"/>
              <a:cs typeface="+mn-cs"/>
            </a:rPr>
            <a:t>の減少や債務負担行為に基づく支出額の減少等</a:t>
          </a:r>
          <a:r>
            <a:rPr kumimoji="1" lang="ja-JP" altLang="ja-JP" sz="1100" b="0" i="0" baseline="0">
              <a:solidFill>
                <a:schemeClr val="dk1"/>
              </a:solidFill>
              <a:effectLst/>
              <a:latin typeface="+mn-lt"/>
              <a:ea typeface="+mn-ea"/>
              <a:cs typeface="+mn-cs"/>
            </a:rPr>
            <a:t>により元利償還金と準元利償還金の額が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した一方、</a:t>
          </a:r>
          <a:r>
            <a:rPr kumimoji="1" lang="ja-JP" altLang="en-US" sz="1100" b="0" i="0" baseline="0">
              <a:solidFill>
                <a:schemeClr val="dk1"/>
              </a:solidFill>
              <a:effectLst/>
              <a:latin typeface="+mn-lt"/>
              <a:ea typeface="+mn-ea"/>
              <a:cs typeface="+mn-cs"/>
            </a:rPr>
            <a:t>標準税収入額及び普通交付税の増加</a:t>
          </a:r>
          <a:r>
            <a:rPr kumimoji="1" lang="ja-JP" altLang="ja-JP" sz="1100" b="0" i="0" baseline="0">
              <a:solidFill>
                <a:schemeClr val="dk1"/>
              </a:solidFill>
              <a:effectLst/>
              <a:latin typeface="+mn-lt"/>
              <a:ea typeface="+mn-ea"/>
              <a:cs typeface="+mn-cs"/>
            </a:rPr>
            <a:t>により標準財政規模が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したことにより、</a:t>
          </a:r>
          <a:r>
            <a:rPr kumimoji="1" lang="ja-JP" altLang="en-US" sz="1100" b="0" i="0" baseline="0">
              <a:solidFill>
                <a:schemeClr val="dk1"/>
              </a:solidFill>
              <a:effectLst/>
              <a:latin typeface="+mn-lt"/>
              <a:ea typeface="+mn-ea"/>
              <a:cs typeface="+mn-cs"/>
            </a:rPr>
            <a:t>分子</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微減</a:t>
          </a:r>
          <a:r>
            <a:rPr kumimoji="1" lang="ja-JP" altLang="ja-JP" sz="1100" b="0" i="0" baseline="0">
              <a:solidFill>
                <a:schemeClr val="dk1"/>
              </a:solidFill>
              <a:effectLst/>
              <a:latin typeface="+mn-lt"/>
              <a:ea typeface="+mn-ea"/>
              <a:cs typeface="+mn-cs"/>
            </a:rPr>
            <a:t>、かつ、</a:t>
          </a:r>
          <a:r>
            <a:rPr kumimoji="1" lang="ja-JP" altLang="en-US" sz="1100" b="0" i="0" baseline="0">
              <a:solidFill>
                <a:schemeClr val="dk1"/>
              </a:solidFill>
              <a:effectLst/>
              <a:latin typeface="+mn-lt"/>
              <a:ea typeface="+mn-ea"/>
              <a:cs typeface="+mn-cs"/>
            </a:rPr>
            <a:t>分母</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微増した</a:t>
          </a:r>
          <a:r>
            <a:rPr kumimoji="1" lang="ja-JP" altLang="ja-JP" sz="1100" b="0" i="0" baseline="0">
              <a:solidFill>
                <a:schemeClr val="dk1"/>
              </a:solidFill>
              <a:effectLst/>
              <a:latin typeface="+mn-lt"/>
              <a:ea typeface="+mn-ea"/>
              <a:cs typeface="+mn-cs"/>
            </a:rPr>
            <a:t>ことにより前年度と比較し</a:t>
          </a:r>
          <a:r>
            <a:rPr kumimoji="1" lang="ja-JP" altLang="en-US" sz="1100" b="0" i="0" baseline="0">
              <a:solidFill>
                <a:schemeClr val="dk1"/>
              </a:solidFill>
              <a:effectLst/>
              <a:latin typeface="+mn-lt"/>
              <a:ea typeface="+mn-ea"/>
              <a:cs typeface="+mn-cs"/>
            </a:rPr>
            <a:t>同率</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か年平均</a:t>
          </a:r>
          <a:r>
            <a:rPr kumimoji="1" lang="ja-JP" altLang="en-US" sz="1100" b="0" i="0" baseline="0">
              <a:solidFill>
                <a:schemeClr val="dk1"/>
              </a:solidFill>
              <a:effectLst/>
              <a:latin typeface="+mn-lt"/>
              <a:ea typeface="+mn-ea"/>
              <a:cs typeface="+mn-cs"/>
            </a:rPr>
            <a:t>についても同率</a:t>
          </a:r>
          <a:r>
            <a:rPr kumimoji="1" lang="ja-JP" altLang="ja-JP" sz="1100" b="0" i="0" baseline="0">
              <a:solidFill>
                <a:schemeClr val="dk1"/>
              </a:solidFill>
              <a:effectLst/>
              <a:latin typeface="+mn-lt"/>
              <a:ea typeface="+mn-ea"/>
              <a:cs typeface="+mn-cs"/>
            </a:rPr>
            <a:t>となった。他の類似団体と比較すると低い水準であるが、適切な事業の選択・実施により、住民ニーズを的確に把握した事業の選択を行い、財政規模に見合った計画的な借入れを行うことにより引き続き低い水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11188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977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39</xdr:row>
      <xdr:rowOff>11188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517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102205</xdr:rowOff>
    </xdr:from>
    <xdr:to>
      <xdr:col>72</xdr:col>
      <xdr:colOff>203200</xdr:colOff>
      <xdr:row>38</xdr:row>
      <xdr:rowOff>136676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56243</xdr:rowOff>
    </xdr:from>
    <xdr:to>
      <xdr:col>68</xdr:col>
      <xdr:colOff>152400</xdr:colOff>
      <xdr:row>38</xdr:row>
      <xdr:rowOff>102205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713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131838</xdr:rowOff>
    </xdr:from>
    <xdr:to>
      <xdr:col>81</xdr:col>
      <xdr:colOff>95250</xdr:colOff>
      <xdr:row>39</xdr:row>
      <xdr:rowOff>61988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148365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117220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充当可能財源が将来負担額を上回っているため、将来負担比率はマイナスとなり表記されていない。前年度と比較し、</a:t>
          </a:r>
          <a:r>
            <a:rPr kumimoji="1" lang="ja-JP" altLang="en-US" sz="1100" b="0" i="0" baseline="0">
              <a:solidFill>
                <a:schemeClr val="dk1"/>
              </a:solidFill>
              <a:effectLst/>
              <a:latin typeface="+mn-lt"/>
              <a:ea typeface="+mn-ea"/>
              <a:cs typeface="+mn-cs"/>
            </a:rPr>
            <a:t>教育・福祉施設等整備事業債、公共事業等債の借入額</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したため、将来負担額が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した。充当可能財源である基金</a:t>
          </a:r>
          <a:r>
            <a:rPr kumimoji="1" lang="ja-JP" altLang="en-US" sz="1100" b="0" i="0" baseline="0">
              <a:solidFill>
                <a:schemeClr val="dk1"/>
              </a:solidFill>
              <a:effectLst/>
              <a:latin typeface="+mn-lt"/>
              <a:ea typeface="+mn-ea"/>
              <a:cs typeface="+mn-cs"/>
            </a:rPr>
            <a:t>は一般廃棄物処理施設整備基金や公共施設整備基金の増加等により、増加となったため、</a:t>
          </a:r>
          <a:r>
            <a:rPr kumimoji="1" lang="ja-JP" altLang="ja-JP" sz="1100" b="0" i="0" baseline="0">
              <a:solidFill>
                <a:schemeClr val="dk1"/>
              </a:solidFill>
              <a:effectLst/>
              <a:latin typeface="+mn-lt"/>
              <a:ea typeface="+mn-ea"/>
              <a:cs typeface="+mn-cs"/>
            </a:rPr>
            <a:t>前年度と比較して将来負担率は</a:t>
          </a:r>
          <a:r>
            <a:rPr kumimoji="1" lang="ja-JP" altLang="en-US" sz="1100" b="0" i="0" baseline="0">
              <a:solidFill>
                <a:schemeClr val="dk1"/>
              </a:solidFill>
              <a:effectLst/>
              <a:latin typeface="+mn-lt"/>
              <a:ea typeface="+mn-ea"/>
              <a:cs typeface="+mn-cs"/>
            </a:rPr>
            <a:t>マイナス</a:t>
          </a:r>
          <a:r>
            <a:rPr kumimoji="1" lang="ja-JP" altLang="ja-JP" sz="1100" b="0" i="0" baseline="0">
              <a:solidFill>
                <a:schemeClr val="dk1"/>
              </a:solidFill>
              <a:effectLst/>
              <a:latin typeface="+mn-lt"/>
              <a:ea typeface="+mn-ea"/>
              <a:cs typeface="+mn-cs"/>
            </a:rPr>
            <a:t>となった。今後も地方債現在高の抑制に努め、引き続き低い水準を維持していく。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131,286
128,419
43.15
46,338,321
45,514,158
720,848
26,028,552
32,489,481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の平均年齢が高く、また他の類似団体に比べ、予算規模が小さいことに加え、直営の福祉施設が多いため、経常収支比率の人件費分は高くなっている。今後も給与水準の適正化に取り組むとともに、人件費総額の圧縮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94996</xdr:rowOff>
    </xdr:from>
    <xdr:to>
      <xdr:col>24</xdr:col>
      <xdr:colOff>25400</xdr:colOff>
      <xdr:row>40</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9529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xdr:rowOff>
    </xdr:from>
    <xdr:to>
      <xdr:col>19</xdr:col>
      <xdr:colOff>187325</xdr:colOff>
      <xdr:row>40</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707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xdr:rowOff>
    </xdr:from>
    <xdr:to>
      <xdr:col>15</xdr:col>
      <xdr:colOff>98425</xdr:colOff>
      <xdr:row>41</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8707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14986</xdr:rowOff>
    </xdr:from>
    <xdr:to>
      <xdr:col>11</xdr:col>
      <xdr:colOff>9525</xdr:colOff>
      <xdr:row>41</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70444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89916</xdr:rowOff>
    </xdr:from>
    <xdr:to>
      <xdr:col>24</xdr:col>
      <xdr:colOff>76200</xdr:colOff>
      <xdr:row>41</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61993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9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44196</xdr:rowOff>
    </xdr:from>
    <xdr:to>
      <xdr:col>20</xdr:col>
      <xdr:colOff>38100</xdr:colOff>
      <xdr:row>40</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130573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8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9906</xdr:rowOff>
    </xdr:from>
    <xdr:to>
      <xdr:col>11</xdr:col>
      <xdr:colOff>60325</xdr:colOff>
      <xdr:row>41</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1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135636</xdr:rowOff>
    </xdr:from>
    <xdr:to>
      <xdr:col>6</xdr:col>
      <xdr:colOff>171450</xdr:colOff>
      <xdr:row>41</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50563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増加傾向にあり、他の類似団体と比較すると依然高い水準にある。今後も人件費削減のための業務委託などにより委託料の増加が予想されるが、委託内容を精査し、全体として歳出を削減できるよ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129722</xdr:rowOff>
    </xdr:from>
    <xdr:to>
      <xdr:col>82</xdr:col>
      <xdr:colOff>107950</xdr:colOff>
      <xdr:row>20</xdr:row>
      <xdr:rowOff>45357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872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105229</xdr:rowOff>
    </xdr:from>
    <xdr:to>
      <xdr:col>78</xdr:col>
      <xdr:colOff>69850</xdr:colOff>
      <xdr:row>19</xdr:row>
      <xdr:rowOff>129722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91329"/>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105229</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913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20864</xdr:rowOff>
    </xdr:from>
    <xdr:to>
      <xdr:col>69</xdr:col>
      <xdr:colOff>92075</xdr:colOff>
      <xdr:row>19</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784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138084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78922</xdr:rowOff>
    </xdr:from>
    <xdr:to>
      <xdr:col>78</xdr:col>
      <xdr:colOff>120650</xdr:colOff>
      <xdr:row>20</xdr:row>
      <xdr:rowOff>9072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165299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2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54429</xdr:rowOff>
    </xdr:from>
    <xdr:to>
      <xdr:col>74</xdr:col>
      <xdr:colOff>31750</xdr:colOff>
      <xdr:row>18</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140805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141514</xdr:rowOff>
    </xdr:from>
    <xdr:to>
      <xdr:col>65</xdr:col>
      <xdr:colOff>53975</xdr:colOff>
      <xdr:row>19</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56441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他の類似団体に比べると扶助費に係る経常収支比率は低く推移している。障害者自立支援給付費、私立保育園委託料、児童手当、医療扶助費が上位を占めている。今後も財政の健全化を進めるため資格審査や給付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27940</xdr:rowOff>
    </xdr:from>
    <xdr:to>
      <xdr:col>24</xdr:col>
      <xdr:colOff>25400</xdr:colOff>
      <xdr:row>56</xdr:row>
      <xdr:rowOff>104140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9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56</xdr:row>
      <xdr:rowOff>27940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1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55</xdr:row>
      <xdr:rowOff>161290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91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161290</xdr:rowOff>
    </xdr:from>
    <xdr:to>
      <xdr:col>11</xdr:col>
      <xdr:colOff>9525</xdr:colOff>
      <xdr:row>56</xdr:row>
      <xdr:rowOff>111760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91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148590</xdr:rowOff>
    </xdr:from>
    <xdr:to>
      <xdr:col>20</xdr:col>
      <xdr:colOff>38100</xdr:colOff>
      <xdr:row>56</xdr:row>
      <xdr:rowOff>78740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88917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110490</xdr:rowOff>
    </xdr:from>
    <xdr:to>
      <xdr:col>15</xdr:col>
      <xdr:colOff>149225</xdr:colOff>
      <xdr:row>56</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60960</xdr:rowOff>
    </xdr:from>
    <xdr:to>
      <xdr:col>6</xdr:col>
      <xdr:colOff>171450</xdr:colOff>
      <xdr:row>56</xdr:row>
      <xdr:rowOff>162560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国民健康保険事業、介護保険事業への繰出金の増加及び</a:t>
          </a:r>
          <a:r>
            <a:rPr kumimoji="1" lang="ja-JP" altLang="ja-JP" sz="1100">
              <a:solidFill>
                <a:schemeClr val="dk1"/>
              </a:solidFill>
              <a:effectLst/>
              <a:latin typeface="+mn-lt"/>
              <a:ea typeface="+mn-ea"/>
              <a:cs typeface="+mn-cs"/>
            </a:rPr>
            <a:t>療養給付費が増加したこと等に伴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後期高齢者医療事業</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繰出金が増加した</a:t>
          </a:r>
          <a:r>
            <a:rPr kumimoji="1" lang="ja-JP" altLang="en-US" sz="1100">
              <a:solidFill>
                <a:schemeClr val="dk1"/>
              </a:solidFill>
              <a:effectLst/>
              <a:latin typeface="+mn-lt"/>
              <a:ea typeface="+mn-ea"/>
              <a:cs typeface="+mn-cs"/>
            </a:rPr>
            <a:t>ことにより、特別会計への繰出金が増加した</a:t>
          </a:r>
          <a:r>
            <a:rPr kumimoji="1" lang="ja-JP" altLang="ja-JP" sz="1100">
              <a:solidFill>
                <a:schemeClr val="dk1"/>
              </a:solidFill>
              <a:effectLst/>
              <a:latin typeface="+mn-lt"/>
              <a:ea typeface="+mn-ea"/>
              <a:cs typeface="+mn-cs"/>
            </a:rPr>
            <a:t>。今後も引き続き給付等の適正化を図り、赤字補填に係る繰出金が発生しないように努めるとともに、より一層繰出金の精査を行い、抑制を図る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60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57</xdr:row>
      <xdr:rowOff>113393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31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58</xdr:row>
      <xdr:rowOff>170543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69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補助金等検討委員会による補助金審査の仕組みにより補助交付金は適正な水準に保たれている。補助費等に係る経常収支比率は</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％と他の類似団体と比べても低い水準にあり、今後も現在の水準を維持していく。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33</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191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33</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734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33</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734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5842</xdr:rowOff>
    </xdr:from>
    <xdr:to>
      <xdr:col>69</xdr:col>
      <xdr:colOff>92075</xdr:colOff>
      <xdr:row>33</xdr:row>
      <xdr:rowOff>152146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6636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127017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119634</xdr:rowOff>
    </xdr:from>
    <xdr:to>
      <xdr:col>78</xdr:col>
      <xdr:colOff>120650</xdr:colOff>
      <xdr:row>34</xdr:row>
      <xdr:rowOff>49784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59961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101346</xdr:rowOff>
    </xdr:from>
    <xdr:to>
      <xdr:col>69</xdr:col>
      <xdr:colOff>142875</xdr:colOff>
      <xdr:row>34</xdr:row>
      <xdr:rowOff>31496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41673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126492</xdr:rowOff>
    </xdr:from>
    <xdr:to>
      <xdr:col>65</xdr:col>
      <xdr:colOff>53975</xdr:colOff>
      <xdr:row>33</xdr:row>
      <xdr:rowOff>56642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66819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38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適切な事業の採択・実施により、公債費に係る経常収支比率</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％と類似団体の平均を下回っている。財政規模に見合った計画的な借入れを行うことにより引き続き低い水準を維持していく。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276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20320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20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200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66039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から見ると、人件費、物件費は千葉県平均を上回っている。今後も経常収支比率の改善に向けて計画的に経常的な歳出総額を削減するとともに、今まで以上に歳入の確保を図ることにより財務体質の改善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78</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32461"/>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77</xdr:row>
      <xdr:rowOff>130811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04800"/>
          <a:ext cx="8890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77</xdr:row>
      <xdr:rowOff>130811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04800"/>
          <a:ext cx="8890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130811</xdr:rowOff>
    </xdr:from>
    <xdr:to>
      <xdr:col>69</xdr:col>
      <xdr:colOff>92075</xdr:colOff>
      <xdr:row>78</xdr:row>
      <xdr:rowOff>66039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324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86377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80011</xdr:rowOff>
    </xdr:from>
    <xdr:to>
      <xdr:col>69</xdr:col>
      <xdr:colOff>142875</xdr:colOff>
      <xdr:row>78</xdr:row>
      <xdr:rowOff>10161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166388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101616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161801</xdr:rowOff>
    </xdr:from>
    <xdr:to>
      <xdr:col>29</xdr:col>
      <xdr:colOff>127000</xdr:colOff>
      <xdr:row>17</xdr:row>
      <xdr:rowOff>20754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52626"/>
          <a:ext cx="647700" cy="30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20754</xdr:rowOff>
    </xdr:from>
    <xdr:to>
      <xdr:col>26</xdr:col>
      <xdr:colOff>50800</xdr:colOff>
      <xdr:row>17</xdr:row>
      <xdr:rowOff>39477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83029"/>
          <a:ext cx="698500" cy="18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24686</xdr:rowOff>
    </xdr:from>
    <xdr:to>
      <xdr:col>22</xdr:col>
      <xdr:colOff>114300</xdr:colOff>
      <xdr:row>17</xdr:row>
      <xdr:rowOff>39477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986961"/>
          <a:ext cx="698500" cy="14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24686</xdr:rowOff>
    </xdr:from>
    <xdr:to>
      <xdr:col>18</xdr:col>
      <xdr:colOff>177800</xdr:colOff>
      <xdr:row>17</xdr:row>
      <xdr:rowOff>32299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86961"/>
          <a:ext cx="698500" cy="7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111001</xdr:rowOff>
    </xdr:from>
    <xdr:to>
      <xdr:col>29</xdr:col>
      <xdr:colOff>177800</xdr:colOff>
      <xdr:row>17</xdr:row>
      <xdr:rowOff>41151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01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83078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7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141404</xdr:rowOff>
    </xdr:from>
    <xdr:to>
      <xdr:col>26</xdr:col>
      <xdr:colOff>101600</xdr:colOff>
      <xdr:row>17</xdr:row>
      <xdr:rowOff>71554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32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56331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1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160127</xdr:rowOff>
    </xdr:from>
    <xdr:to>
      <xdr:col>22</xdr:col>
      <xdr:colOff>165100</xdr:colOff>
      <xdr:row>17</xdr:row>
      <xdr:rowOff>90277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5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75054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145336</xdr:rowOff>
    </xdr:from>
    <xdr:to>
      <xdr:col>19</xdr:col>
      <xdr:colOff>38100</xdr:colOff>
      <xdr:row>17</xdr:row>
      <xdr:rowOff>75486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3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60263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2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152949</xdr:rowOff>
    </xdr:from>
    <xdr:to>
      <xdr:col>15</xdr:col>
      <xdr:colOff>101600</xdr:colOff>
      <xdr:row>17</xdr:row>
      <xdr:rowOff>83099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43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67876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3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69736</xdr:rowOff>
    </xdr:from>
    <xdr:to>
      <xdr:col>29</xdr:col>
      <xdr:colOff>127000</xdr:colOff>
      <xdr:row>36</xdr:row>
      <xdr:rowOff>79870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22986"/>
          <a:ext cx="647700" cy="1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69736</xdr:rowOff>
    </xdr:from>
    <xdr:to>
      <xdr:col>26</xdr:col>
      <xdr:colOff>50800</xdr:colOff>
      <xdr:row>36</xdr:row>
      <xdr:rowOff>101626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22986"/>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79642</xdr:rowOff>
    </xdr:from>
    <xdr:to>
      <xdr:col>22</xdr:col>
      <xdr:colOff>114300</xdr:colOff>
      <xdr:row>36</xdr:row>
      <xdr:rowOff>101626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32892"/>
          <a:ext cx="698500" cy="21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79642</xdr:rowOff>
    </xdr:from>
    <xdr:to>
      <xdr:col>18</xdr:col>
      <xdr:colOff>177800</xdr:colOff>
      <xdr:row>36</xdr:row>
      <xdr:rowOff>162814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32892"/>
          <a:ext cx="698500" cy="83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29070</xdr:rowOff>
    </xdr:from>
    <xdr:to>
      <xdr:col>29</xdr:col>
      <xdr:colOff>177800</xdr:colOff>
      <xdr:row>36</xdr:row>
      <xdr:rowOff>130670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82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1147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18936</xdr:rowOff>
    </xdr:from>
    <xdr:to>
      <xdr:col>26</xdr:col>
      <xdr:colOff>101600</xdr:colOff>
      <xdr:row>36</xdr:row>
      <xdr:rowOff>120536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7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105313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5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50826</xdr:rowOff>
    </xdr:from>
    <xdr:to>
      <xdr:col>22</xdr:col>
      <xdr:colOff>165100</xdr:colOff>
      <xdr:row>36</xdr:row>
      <xdr:rowOff>152426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04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137203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9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28842</xdr:rowOff>
    </xdr:from>
    <xdr:to>
      <xdr:col>19</xdr:col>
      <xdr:colOff>38100</xdr:colOff>
      <xdr:row>36</xdr:row>
      <xdr:rowOff>130442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82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115219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6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112014</xdr:rowOff>
    </xdr:from>
    <xdr:to>
      <xdr:col>15</xdr:col>
      <xdr:colOff>101600</xdr:colOff>
      <xdr:row>37</xdr:row>
      <xdr:rowOff>42164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6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26941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5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131,286
128,419
43.15
46,338,321
45,514,158
720,848
26,028,552
32,489,481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116177</xdr:rowOff>
    </xdr:from>
    <xdr:to>
      <xdr:col>24</xdr:col>
      <xdr:colOff>63500</xdr:colOff>
      <xdr:row>35</xdr:row>
      <xdr:rowOff>149941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16927"/>
          <a:ext cx="8382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149941</xdr:rowOff>
    </xdr:from>
    <xdr:to>
      <xdr:col>19</xdr:col>
      <xdr:colOff>177800</xdr:colOff>
      <xdr:row>35</xdr:row>
      <xdr:rowOff>161760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50691"/>
          <a:ext cx="8890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146901</xdr:rowOff>
    </xdr:from>
    <xdr:to>
      <xdr:col>15</xdr:col>
      <xdr:colOff>50800</xdr:colOff>
      <xdr:row>35</xdr:row>
      <xdr:rowOff>161760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14765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146901</xdr:rowOff>
    </xdr:from>
    <xdr:to>
      <xdr:col>10</xdr:col>
      <xdr:colOff>114300</xdr:colOff>
      <xdr:row>36</xdr:row>
      <xdr:rowOff>42385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47651"/>
          <a:ext cx="889000" cy="6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65377</xdr:rowOff>
    </xdr:from>
    <xdr:to>
      <xdr:col>24</xdr:col>
      <xdr:colOff>114300</xdr:colOff>
      <xdr:row>35</xdr:row>
      <xdr:rowOff>166977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88254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1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99141</xdr:rowOff>
    </xdr:from>
    <xdr:to>
      <xdr:col>20</xdr:col>
      <xdr:colOff>38100</xdr:colOff>
      <xdr:row>36</xdr:row>
      <xdr:rowOff>29291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20418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1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110960</xdr:rowOff>
    </xdr:from>
    <xdr:to>
      <xdr:col>15</xdr:col>
      <xdr:colOff>101600</xdr:colOff>
      <xdr:row>36</xdr:row>
      <xdr:rowOff>41110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1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32237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0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96101</xdr:rowOff>
    </xdr:from>
    <xdr:to>
      <xdr:col>10</xdr:col>
      <xdr:colOff>165100</xdr:colOff>
      <xdr:row>36</xdr:row>
      <xdr:rowOff>26251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42778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163035</xdr:rowOff>
    </xdr:from>
    <xdr:to>
      <xdr:col>6</xdr:col>
      <xdr:colOff>38100</xdr:colOff>
      <xdr:row>36</xdr:row>
      <xdr:rowOff>93185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109712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3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56832</xdr:rowOff>
    </xdr:from>
    <xdr:to>
      <xdr:col>24</xdr:col>
      <xdr:colOff>63500</xdr:colOff>
      <xdr:row>57</xdr:row>
      <xdr:rowOff>127437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29482"/>
          <a:ext cx="838200" cy="7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56832</xdr:rowOff>
    </xdr:from>
    <xdr:to>
      <xdr:col>19</xdr:col>
      <xdr:colOff>177800</xdr:colOff>
      <xdr:row>57</xdr:row>
      <xdr:rowOff>69373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9482"/>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69373</xdr:rowOff>
    </xdr:from>
    <xdr:to>
      <xdr:col>15</xdr:col>
      <xdr:colOff>50800</xdr:colOff>
      <xdr:row>58</xdr:row>
      <xdr:rowOff>51395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2023"/>
          <a:ext cx="889000" cy="15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51395</xdr:rowOff>
    </xdr:from>
    <xdr:to>
      <xdr:col>10</xdr:col>
      <xdr:colOff>114300</xdr:colOff>
      <xdr:row>58</xdr:row>
      <xdr:rowOff>69977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95495"/>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76637</xdr:rowOff>
    </xdr:from>
    <xdr:to>
      <xdr:col>24</xdr:col>
      <xdr:colOff>114300</xdr:colOff>
      <xdr:row>58</xdr:row>
      <xdr:rowOff>6787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55064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6032</xdr:rowOff>
    </xdr:from>
    <xdr:to>
      <xdr:col>20</xdr:col>
      <xdr:colOff>38100</xdr:colOff>
      <xdr:row>57</xdr:row>
      <xdr:rowOff>107632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98759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18573</xdr:rowOff>
    </xdr:from>
    <xdr:to>
      <xdr:col>15</xdr:col>
      <xdr:colOff>101600</xdr:colOff>
      <xdr:row>57</xdr:row>
      <xdr:rowOff>120173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111300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595</xdr:rowOff>
    </xdr:from>
    <xdr:to>
      <xdr:col>10</xdr:col>
      <xdr:colOff>165100</xdr:colOff>
      <xdr:row>58</xdr:row>
      <xdr:rowOff>102195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93322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3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19177</xdr:rowOff>
    </xdr:from>
    <xdr:to>
      <xdr:col>6</xdr:col>
      <xdr:colOff>38100</xdr:colOff>
      <xdr:row>58</xdr:row>
      <xdr:rowOff>120777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111904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102267</xdr:rowOff>
    </xdr:from>
    <xdr:to>
      <xdr:col>24</xdr:col>
      <xdr:colOff>63500</xdr:colOff>
      <xdr:row>77</xdr:row>
      <xdr:rowOff>103409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03917"/>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102781</xdr:rowOff>
    </xdr:from>
    <xdr:to>
      <xdr:col>19</xdr:col>
      <xdr:colOff>177800</xdr:colOff>
      <xdr:row>77</xdr:row>
      <xdr:rowOff>103409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04431"/>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102781</xdr:rowOff>
    </xdr:from>
    <xdr:to>
      <xdr:col>15</xdr:col>
      <xdr:colOff>50800</xdr:colOff>
      <xdr:row>77</xdr:row>
      <xdr:rowOff>107581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04431"/>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103639</xdr:rowOff>
    </xdr:from>
    <xdr:to>
      <xdr:col>10</xdr:col>
      <xdr:colOff>114300</xdr:colOff>
      <xdr:row>77</xdr:row>
      <xdr:rowOff>107581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05289"/>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51467</xdr:rowOff>
    </xdr:from>
    <xdr:to>
      <xdr:col>24</xdr:col>
      <xdr:colOff>114300</xdr:colOff>
      <xdr:row>77</xdr:row>
      <xdr:rowOff>153067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137844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52609</xdr:rowOff>
    </xdr:from>
    <xdr:to>
      <xdr:col>20</xdr:col>
      <xdr:colOff>38100</xdr:colOff>
      <xdr:row>77</xdr:row>
      <xdr:rowOff>154209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145336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51981</xdr:rowOff>
    </xdr:from>
    <xdr:to>
      <xdr:col>15</xdr:col>
      <xdr:colOff>101600</xdr:colOff>
      <xdr:row>77</xdr:row>
      <xdr:rowOff>153581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144708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56781</xdr:rowOff>
    </xdr:from>
    <xdr:to>
      <xdr:col>10</xdr:col>
      <xdr:colOff>165100</xdr:colOff>
      <xdr:row>77</xdr:row>
      <xdr:rowOff>158381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149508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5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52839</xdr:rowOff>
    </xdr:from>
    <xdr:to>
      <xdr:col>6</xdr:col>
      <xdr:colOff>38100</xdr:colOff>
      <xdr:row>77</xdr:row>
      <xdr:rowOff>154439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145566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117694</xdr:rowOff>
    </xdr:from>
    <xdr:to>
      <xdr:col>24</xdr:col>
      <xdr:colOff>63500</xdr:colOff>
      <xdr:row>97</xdr:row>
      <xdr:rowOff>1336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6894"/>
          <a:ext cx="8382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108458</xdr:rowOff>
    </xdr:from>
    <xdr:to>
      <xdr:col>19</xdr:col>
      <xdr:colOff>177800</xdr:colOff>
      <xdr:row>97</xdr:row>
      <xdr:rowOff>1336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67658"/>
          <a:ext cx="889000" cy="6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108458</xdr:rowOff>
    </xdr:from>
    <xdr:to>
      <xdr:col>15</xdr:col>
      <xdr:colOff>50800</xdr:colOff>
      <xdr:row>97</xdr:row>
      <xdr:rowOff>100000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67658"/>
          <a:ext cx="889000" cy="16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100000</xdr:rowOff>
    </xdr:from>
    <xdr:to>
      <xdr:col>10</xdr:col>
      <xdr:colOff>114300</xdr:colOff>
      <xdr:row>97</xdr:row>
      <xdr:rowOff>121931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30650"/>
          <a:ext cx="889000" cy="2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66894</xdr:rowOff>
    </xdr:from>
    <xdr:to>
      <xdr:col>24</xdr:col>
      <xdr:colOff>114300</xdr:colOff>
      <xdr:row>96</xdr:row>
      <xdr:rowOff>168494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45321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0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121986</xdr:rowOff>
    </xdr:from>
    <xdr:to>
      <xdr:col>20</xdr:col>
      <xdr:colOff>38100</xdr:colOff>
      <xdr:row>97</xdr:row>
      <xdr:rowOff>52136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43263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7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57658</xdr:rowOff>
    </xdr:from>
    <xdr:to>
      <xdr:col>15</xdr:col>
      <xdr:colOff>101600</xdr:colOff>
      <xdr:row>96</xdr:row>
      <xdr:rowOff>159258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150385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60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49200</xdr:rowOff>
    </xdr:from>
    <xdr:to>
      <xdr:col>10</xdr:col>
      <xdr:colOff>165100</xdr:colOff>
      <xdr:row>97</xdr:row>
      <xdr:rowOff>150800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141927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71131</xdr:rowOff>
    </xdr:from>
    <xdr:to>
      <xdr:col>6</xdr:col>
      <xdr:colOff>38100</xdr:colOff>
      <xdr:row>98</xdr:row>
      <xdr:rowOff>1281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163858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9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39203</xdr:rowOff>
    </xdr:from>
    <xdr:to>
      <xdr:col>55</xdr:col>
      <xdr:colOff>0</xdr:colOff>
      <xdr:row>38</xdr:row>
      <xdr:rowOff>50840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54303"/>
          <a:ext cx="838200" cy="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50840</xdr:rowOff>
    </xdr:from>
    <xdr:to>
      <xdr:col>50</xdr:col>
      <xdr:colOff>114300</xdr:colOff>
      <xdr:row>38</xdr:row>
      <xdr:rowOff>74614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65940"/>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144958</xdr:rowOff>
    </xdr:from>
    <xdr:to>
      <xdr:col>45</xdr:col>
      <xdr:colOff>177800</xdr:colOff>
      <xdr:row>38</xdr:row>
      <xdr:rowOff>74614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459908"/>
          <a:ext cx="889000" cy="112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144958</xdr:rowOff>
    </xdr:from>
    <xdr:to>
      <xdr:col>41</xdr:col>
      <xdr:colOff>50800</xdr:colOff>
      <xdr:row>38</xdr:row>
      <xdr:rowOff>130480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459908"/>
          <a:ext cx="889000" cy="118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159853</xdr:rowOff>
    </xdr:from>
    <xdr:to>
      <xdr:col>55</xdr:col>
      <xdr:colOff>50800</xdr:colOff>
      <xdr:row>38</xdr:row>
      <xdr:rowOff>90003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0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74780</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1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xdr:rowOff>
    </xdr:from>
    <xdr:to>
      <xdr:col>50</xdr:col>
      <xdr:colOff>165100</xdr:colOff>
      <xdr:row>38</xdr:row>
      <xdr:rowOff>101640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1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92767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6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23814</xdr:rowOff>
    </xdr:from>
    <xdr:to>
      <xdr:col>46</xdr:col>
      <xdr:colOff>38100</xdr:colOff>
      <xdr:row>38</xdr:row>
      <xdr:rowOff>125414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3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116541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63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94158</xdr:rowOff>
    </xdr:from>
    <xdr:to>
      <xdr:col>41</xdr:col>
      <xdr:colOff>101600</xdr:colOff>
      <xdr:row>32</xdr:row>
      <xdr:rowOff>24308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40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15435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50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79680</xdr:rowOff>
    </xdr:from>
    <xdr:to>
      <xdr:col>36</xdr:col>
      <xdr:colOff>165100</xdr:colOff>
      <xdr:row>39</xdr:row>
      <xdr:rowOff>9830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5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957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68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80746</xdr:rowOff>
    </xdr:from>
    <xdr:to>
      <xdr:col>55</xdr:col>
      <xdr:colOff>0</xdr:colOff>
      <xdr:row>57</xdr:row>
      <xdr:rowOff>161010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339046"/>
          <a:ext cx="838200" cy="59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18771</xdr:rowOff>
    </xdr:from>
    <xdr:to>
      <xdr:col>50</xdr:col>
      <xdr:colOff>114300</xdr:colOff>
      <xdr:row>54</xdr:row>
      <xdr:rowOff>80746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277071"/>
          <a:ext cx="889000" cy="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18771</xdr:rowOff>
    </xdr:from>
    <xdr:to>
      <xdr:col>45</xdr:col>
      <xdr:colOff>177800</xdr:colOff>
      <xdr:row>57</xdr:row>
      <xdr:rowOff>136081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277071"/>
          <a:ext cx="889000" cy="6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136081</xdr:rowOff>
    </xdr:from>
    <xdr:to>
      <xdr:col>41</xdr:col>
      <xdr:colOff>50800</xdr:colOff>
      <xdr:row>58</xdr:row>
      <xdr:rowOff>36347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08731"/>
          <a:ext cx="889000" cy="7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110210</xdr:rowOff>
    </xdr:from>
    <xdr:to>
      <xdr:col>55</xdr:col>
      <xdr:colOff>50800</xdr:colOff>
      <xdr:row>58</xdr:row>
      <xdr:rowOff>40360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25137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29946</xdr:rowOff>
    </xdr:from>
    <xdr:to>
      <xdr:col>50</xdr:col>
      <xdr:colOff>165100</xdr:colOff>
      <xdr:row>54</xdr:row>
      <xdr:rowOff>131546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2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148073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06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139421</xdr:rowOff>
    </xdr:from>
    <xdr:to>
      <xdr:col>46</xdr:col>
      <xdr:colOff>38100</xdr:colOff>
      <xdr:row>54</xdr:row>
      <xdr:rowOff>69571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22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86098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00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85281</xdr:rowOff>
    </xdr:from>
    <xdr:to>
      <xdr:col>41</xdr:col>
      <xdr:colOff>101600</xdr:colOff>
      <xdr:row>58</xdr:row>
      <xdr:rowOff>15431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6558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5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156997</xdr:rowOff>
    </xdr:from>
    <xdr:to>
      <xdr:col>36</xdr:col>
      <xdr:colOff>165100</xdr:colOff>
      <xdr:row>58</xdr:row>
      <xdr:rowOff>87147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78274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2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105524</xdr:rowOff>
    </xdr:from>
    <xdr:to>
      <xdr:col>55</xdr:col>
      <xdr:colOff>0</xdr:colOff>
      <xdr:row>78</xdr:row>
      <xdr:rowOff>118760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78624"/>
          <a:ext cx="8382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104267</xdr:rowOff>
    </xdr:from>
    <xdr:to>
      <xdr:col>50</xdr:col>
      <xdr:colOff>114300</xdr:colOff>
      <xdr:row>78</xdr:row>
      <xdr:rowOff>105524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7736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104267</xdr:rowOff>
    </xdr:from>
    <xdr:to>
      <xdr:col>45</xdr:col>
      <xdr:colOff>177800</xdr:colOff>
      <xdr:row>78</xdr:row>
      <xdr:rowOff>115880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77367"/>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115880</xdr:rowOff>
    </xdr:from>
    <xdr:to>
      <xdr:col>41</xdr:col>
      <xdr:colOff>50800</xdr:colOff>
      <xdr:row>78</xdr:row>
      <xdr:rowOff>138398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88980"/>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67960</xdr:rowOff>
    </xdr:from>
    <xdr:to>
      <xdr:col>55</xdr:col>
      <xdr:colOff>50800</xdr:colOff>
      <xdr:row>78</xdr:row>
      <xdr:rowOff>169560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154337</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54724</xdr:rowOff>
    </xdr:from>
    <xdr:to>
      <xdr:col>50</xdr:col>
      <xdr:colOff>165100</xdr:colOff>
      <xdr:row>78</xdr:row>
      <xdr:rowOff>156324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147451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2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53467</xdr:rowOff>
    </xdr:from>
    <xdr:to>
      <xdr:col>46</xdr:col>
      <xdr:colOff>38100</xdr:colOff>
      <xdr:row>78</xdr:row>
      <xdr:rowOff>155067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146194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1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65080</xdr:rowOff>
    </xdr:from>
    <xdr:to>
      <xdr:col>41</xdr:col>
      <xdr:colOff>101600</xdr:colOff>
      <xdr:row>78</xdr:row>
      <xdr:rowOff>166680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157807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87598</xdr:rowOff>
    </xdr:from>
    <xdr:to>
      <xdr:col>36</xdr:col>
      <xdr:colOff>165100</xdr:colOff>
      <xdr:row>79</xdr:row>
      <xdr:rowOff>17748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6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8875</xdr:rowOff>
    </xdr:from>
    <xdr:ext cx="313932"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815333" y="13553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7189</xdr:rowOff>
    </xdr:from>
    <xdr:to>
      <xdr:col>55</xdr:col>
      <xdr:colOff>0</xdr:colOff>
      <xdr:row>97</xdr:row>
      <xdr:rowOff>113221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952039"/>
          <a:ext cx="838200" cy="79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3359</xdr:rowOff>
    </xdr:from>
    <xdr:to>
      <xdr:col>50</xdr:col>
      <xdr:colOff>114300</xdr:colOff>
      <xdr:row>93</xdr:row>
      <xdr:rowOff>7189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5776759"/>
          <a:ext cx="889000" cy="17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3359</xdr:rowOff>
    </xdr:from>
    <xdr:to>
      <xdr:col>45</xdr:col>
      <xdr:colOff>177800</xdr:colOff>
      <xdr:row>97</xdr:row>
      <xdr:rowOff>122974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5776759"/>
          <a:ext cx="889000" cy="97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122974</xdr:rowOff>
    </xdr:from>
    <xdr:to>
      <xdr:col>41</xdr:col>
      <xdr:colOff>50800</xdr:colOff>
      <xdr:row>98</xdr:row>
      <xdr:rowOff>7817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753624"/>
          <a:ext cx="889000" cy="5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62421</xdr:rowOff>
    </xdr:from>
    <xdr:to>
      <xdr:col>55</xdr:col>
      <xdr:colOff>50800</xdr:colOff>
      <xdr:row>97</xdr:row>
      <xdr:rowOff>164021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40848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7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127839</xdr:rowOff>
    </xdr:from>
    <xdr:to>
      <xdr:col>50</xdr:col>
      <xdr:colOff>165100</xdr:colOff>
      <xdr:row>93</xdr:row>
      <xdr:rowOff>57989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90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74516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67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124009</xdr:rowOff>
    </xdr:from>
    <xdr:to>
      <xdr:col>46</xdr:col>
      <xdr:colOff>38100</xdr:colOff>
      <xdr:row>92</xdr:row>
      <xdr:rowOff>54159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7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70686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5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72174</xdr:rowOff>
    </xdr:from>
    <xdr:to>
      <xdr:col>41</xdr:col>
      <xdr:colOff>101600</xdr:colOff>
      <xdr:row>98</xdr:row>
      <xdr:rowOff>2324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164901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128467</xdr:rowOff>
    </xdr:from>
    <xdr:to>
      <xdr:col>36</xdr:col>
      <xdr:colOff>165100</xdr:colOff>
      <xdr:row>98</xdr:row>
      <xdr:rowOff>58617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5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49744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5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89953</xdr:rowOff>
    </xdr:from>
    <xdr:to>
      <xdr:col>85</xdr:col>
      <xdr:colOff>127000</xdr:colOff>
      <xdr:row>39</xdr:row>
      <xdr:rowOff>90170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76503"/>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90170</xdr:rowOff>
    </xdr:from>
    <xdr:to>
      <xdr:col>81</xdr:col>
      <xdr:colOff>50800</xdr:colOff>
      <xdr:row>39</xdr:row>
      <xdr:rowOff>96157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76720"/>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94524</xdr:rowOff>
    </xdr:from>
    <xdr:to>
      <xdr:col>76</xdr:col>
      <xdr:colOff>114300</xdr:colOff>
      <xdr:row>39</xdr:row>
      <xdr:rowOff>96157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10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61432</xdr:rowOff>
    </xdr:from>
    <xdr:to>
      <xdr:col>71</xdr:col>
      <xdr:colOff>177800</xdr:colOff>
      <xdr:row>39</xdr:row>
      <xdr:rowOff>94524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47982"/>
          <a:ext cx="889000"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39153</xdr:rowOff>
    </xdr:from>
    <xdr:to>
      <xdr:col>85</xdr:col>
      <xdr:colOff>177800</xdr:colOff>
      <xdr:row>39</xdr:row>
      <xdr:rowOff>140753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2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125530</xdr:rowOff>
    </xdr:from>
    <xdr:ext cx="313932"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06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39370</xdr:rowOff>
    </xdr:from>
    <xdr:to>
      <xdr:col>81</xdr:col>
      <xdr:colOff>101600</xdr:colOff>
      <xdr:row>39</xdr:row>
      <xdr:rowOff>140970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132097</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24333" y="68186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45357</xdr:rowOff>
    </xdr:from>
    <xdr:to>
      <xdr:col>76</xdr:col>
      <xdr:colOff>165100</xdr:colOff>
      <xdr:row>39</xdr:row>
      <xdr:rowOff>146957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138084</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824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43724</xdr:rowOff>
    </xdr:from>
    <xdr:to>
      <xdr:col>72</xdr:col>
      <xdr:colOff>38100</xdr:colOff>
      <xdr:row>39</xdr:row>
      <xdr:rowOff>145324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136451</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823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10632</xdr:rowOff>
    </xdr:from>
    <xdr:to>
      <xdr:col>67</xdr:col>
      <xdr:colOff>101600</xdr:colOff>
      <xdr:row>39</xdr:row>
      <xdr:rowOff>112232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9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103359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89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94895</xdr:rowOff>
    </xdr:from>
    <xdr:to>
      <xdr:col>85</xdr:col>
      <xdr:colOff>127000</xdr:colOff>
      <xdr:row>76</xdr:row>
      <xdr:rowOff>103448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25095"/>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94895</xdr:rowOff>
    </xdr:from>
    <xdr:to>
      <xdr:col>81</xdr:col>
      <xdr:colOff>50800</xdr:colOff>
      <xdr:row>76</xdr:row>
      <xdr:rowOff>99067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25095"/>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99067</xdr:rowOff>
    </xdr:from>
    <xdr:to>
      <xdr:col>76</xdr:col>
      <xdr:colOff>114300</xdr:colOff>
      <xdr:row>76</xdr:row>
      <xdr:rowOff>108496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129267"/>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108496</xdr:rowOff>
    </xdr:from>
    <xdr:to>
      <xdr:col>71</xdr:col>
      <xdr:colOff>177800</xdr:colOff>
      <xdr:row>76</xdr:row>
      <xdr:rowOff>114669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138696"/>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52648</xdr:rowOff>
    </xdr:from>
    <xdr:to>
      <xdr:col>85</xdr:col>
      <xdr:colOff>177800</xdr:colOff>
      <xdr:row>76</xdr:row>
      <xdr:rowOff>154248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31075</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6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44095</xdr:rowOff>
    </xdr:from>
    <xdr:to>
      <xdr:col>81</xdr:col>
      <xdr:colOff>101600</xdr:colOff>
      <xdr:row>76</xdr:row>
      <xdr:rowOff>145695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136822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48267</xdr:rowOff>
    </xdr:from>
    <xdr:to>
      <xdr:col>76</xdr:col>
      <xdr:colOff>165100</xdr:colOff>
      <xdr:row>76</xdr:row>
      <xdr:rowOff>149867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140994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1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57696</xdr:rowOff>
    </xdr:from>
    <xdr:to>
      <xdr:col>72</xdr:col>
      <xdr:colOff>38100</xdr:colOff>
      <xdr:row>76</xdr:row>
      <xdr:rowOff>159296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150423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18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63869</xdr:rowOff>
    </xdr:from>
    <xdr:to>
      <xdr:col>67</xdr:col>
      <xdr:colOff>101600</xdr:colOff>
      <xdr:row>76</xdr:row>
      <xdr:rowOff>165469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156596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104831</xdr:rowOff>
    </xdr:from>
    <xdr:to>
      <xdr:col>85</xdr:col>
      <xdr:colOff>127000</xdr:colOff>
      <xdr:row>98</xdr:row>
      <xdr:rowOff>106248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06931"/>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83465</xdr:rowOff>
    </xdr:from>
    <xdr:to>
      <xdr:col>81</xdr:col>
      <xdr:colOff>50800</xdr:colOff>
      <xdr:row>98</xdr:row>
      <xdr:rowOff>106248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85565"/>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83465</xdr:rowOff>
    </xdr:from>
    <xdr:to>
      <xdr:col>76</xdr:col>
      <xdr:colOff>114300</xdr:colOff>
      <xdr:row>99</xdr:row>
      <xdr:rowOff>22572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85565"/>
          <a:ext cx="889000" cy="11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15273</xdr:rowOff>
    </xdr:from>
    <xdr:to>
      <xdr:col>71</xdr:col>
      <xdr:colOff>177800</xdr:colOff>
      <xdr:row>99</xdr:row>
      <xdr:rowOff>22572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88823"/>
          <a:ext cx="8890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54031</xdr:rowOff>
    </xdr:from>
    <xdr:to>
      <xdr:col>85</xdr:col>
      <xdr:colOff>177800</xdr:colOff>
      <xdr:row>98</xdr:row>
      <xdr:rowOff>155631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147238</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55448</xdr:rowOff>
    </xdr:from>
    <xdr:to>
      <xdr:col>81</xdr:col>
      <xdr:colOff>101600</xdr:colOff>
      <xdr:row>98</xdr:row>
      <xdr:rowOff>157048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148175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5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32665</xdr:rowOff>
    </xdr:from>
    <xdr:to>
      <xdr:col>76</xdr:col>
      <xdr:colOff>165100</xdr:colOff>
      <xdr:row>98</xdr:row>
      <xdr:rowOff>134265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125392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2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143222</xdr:rowOff>
    </xdr:from>
    <xdr:to>
      <xdr:col>72</xdr:col>
      <xdr:colOff>38100</xdr:colOff>
      <xdr:row>99</xdr:row>
      <xdr:rowOff>73372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64499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3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135923</xdr:rowOff>
    </xdr:from>
    <xdr:to>
      <xdr:col>67</xdr:col>
      <xdr:colOff>101600</xdr:colOff>
      <xdr:row>99</xdr:row>
      <xdr:rowOff>66073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57200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3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22134</xdr:rowOff>
    </xdr:from>
    <xdr:to>
      <xdr:col>116</xdr:col>
      <xdr:colOff>63500</xdr:colOff>
      <xdr:row>38</xdr:row>
      <xdr:rowOff>119452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537234"/>
          <a:ext cx="8382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119452</xdr:rowOff>
    </xdr:from>
    <xdr:to>
      <xdr:col>111</xdr:col>
      <xdr:colOff>177800</xdr:colOff>
      <xdr:row>38</xdr:row>
      <xdr:rowOff>154396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34552"/>
          <a:ext cx="8890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137740</xdr:rowOff>
    </xdr:from>
    <xdr:to>
      <xdr:col>107</xdr:col>
      <xdr:colOff>50800</xdr:colOff>
      <xdr:row>38</xdr:row>
      <xdr:rowOff>154396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2840"/>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137740</xdr:rowOff>
    </xdr:from>
    <xdr:to>
      <xdr:col>102</xdr:col>
      <xdr:colOff>114300</xdr:colOff>
      <xdr:row>39</xdr:row>
      <xdr:rowOff>93980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52840"/>
          <a:ext cx="889000" cy="12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142784</xdr:rowOff>
    </xdr:from>
    <xdr:to>
      <xdr:col>116</xdr:col>
      <xdr:colOff>114300</xdr:colOff>
      <xdr:row>38</xdr:row>
      <xdr:rowOff>72934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165661</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3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68652</xdr:rowOff>
    </xdr:from>
    <xdr:to>
      <xdr:col>112</xdr:col>
      <xdr:colOff>38100</xdr:colOff>
      <xdr:row>38</xdr:row>
      <xdr:rowOff>170252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8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15329</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358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103596</xdr:rowOff>
    </xdr:from>
    <xdr:to>
      <xdr:col>107</xdr:col>
      <xdr:colOff>101600</xdr:colOff>
      <xdr:row>39</xdr:row>
      <xdr:rowOff>33746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24873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1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86940</xdr:rowOff>
    </xdr:from>
    <xdr:to>
      <xdr:col>102</xdr:col>
      <xdr:colOff>165100</xdr:colOff>
      <xdr:row>39</xdr:row>
      <xdr:rowOff>17090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8217</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694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43180</xdr:rowOff>
    </xdr:from>
    <xdr:to>
      <xdr:col>98</xdr:col>
      <xdr:colOff>38100</xdr:colOff>
      <xdr:row>39</xdr:row>
      <xdr:rowOff>144780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135907</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99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26276</xdr:rowOff>
    </xdr:from>
    <xdr:to>
      <xdr:col>116</xdr:col>
      <xdr:colOff>63500</xdr:colOff>
      <xdr:row>59</xdr:row>
      <xdr:rowOff>26315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41826"/>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26276</xdr:rowOff>
    </xdr:from>
    <xdr:to>
      <xdr:col>111</xdr:col>
      <xdr:colOff>177800</xdr:colOff>
      <xdr:row>59</xdr:row>
      <xdr:rowOff>26333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4182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26333</xdr:rowOff>
    </xdr:from>
    <xdr:to>
      <xdr:col>107</xdr:col>
      <xdr:colOff>50800</xdr:colOff>
      <xdr:row>59</xdr:row>
      <xdr:rowOff>26353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41883"/>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26353</xdr:rowOff>
    </xdr:from>
    <xdr:to>
      <xdr:col>102</xdr:col>
      <xdr:colOff>114300</xdr:colOff>
      <xdr:row>59</xdr:row>
      <xdr:rowOff>26429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4190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146965</xdr:rowOff>
    </xdr:from>
    <xdr:to>
      <xdr:col>116</xdr:col>
      <xdr:colOff>114300</xdr:colOff>
      <xdr:row>59</xdr:row>
      <xdr:rowOff>77115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67080</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146926</xdr:rowOff>
    </xdr:from>
    <xdr:to>
      <xdr:col>112</xdr:col>
      <xdr:colOff>38100</xdr:colOff>
      <xdr:row>59</xdr:row>
      <xdr:rowOff>77076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68203</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3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146983</xdr:rowOff>
    </xdr:from>
    <xdr:to>
      <xdr:col>107</xdr:col>
      <xdr:colOff>101600</xdr:colOff>
      <xdr:row>59</xdr:row>
      <xdr:rowOff>77133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68260</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83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147003</xdr:rowOff>
    </xdr:from>
    <xdr:to>
      <xdr:col>102</xdr:col>
      <xdr:colOff>165100</xdr:colOff>
      <xdr:row>59</xdr:row>
      <xdr:rowOff>77153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68280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8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147079</xdr:rowOff>
    </xdr:from>
    <xdr:to>
      <xdr:col>98</xdr:col>
      <xdr:colOff>38100</xdr:colOff>
      <xdr:row>59</xdr:row>
      <xdr:rowOff>77229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68356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8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15112</xdr:rowOff>
    </xdr:from>
    <xdr:to>
      <xdr:col>116</xdr:col>
      <xdr:colOff>63500</xdr:colOff>
      <xdr:row>76</xdr:row>
      <xdr:rowOff>97410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45312"/>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97410</xdr:rowOff>
    </xdr:from>
    <xdr:to>
      <xdr:col>111</xdr:col>
      <xdr:colOff>177800</xdr:colOff>
      <xdr:row>76</xdr:row>
      <xdr:rowOff>126518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27610"/>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126518</xdr:rowOff>
    </xdr:from>
    <xdr:to>
      <xdr:col>107</xdr:col>
      <xdr:colOff>50800</xdr:colOff>
      <xdr:row>77</xdr:row>
      <xdr:rowOff>18162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56718"/>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39382</xdr:rowOff>
    </xdr:from>
    <xdr:to>
      <xdr:col>102</xdr:col>
      <xdr:colOff>114300</xdr:colOff>
      <xdr:row>77</xdr:row>
      <xdr:rowOff>18162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069582"/>
          <a:ext cx="889000" cy="15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135763</xdr:rowOff>
    </xdr:from>
    <xdr:to>
      <xdr:col>116</xdr:col>
      <xdr:colOff>114300</xdr:colOff>
      <xdr:row>76</xdr:row>
      <xdr:rowOff>65912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945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114189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7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46610</xdr:rowOff>
    </xdr:from>
    <xdr:to>
      <xdr:col>112</xdr:col>
      <xdr:colOff>38100</xdr:colOff>
      <xdr:row>76</xdr:row>
      <xdr:rowOff>148210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139337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6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75718</xdr:rowOff>
    </xdr:from>
    <xdr:to>
      <xdr:col>107</xdr:col>
      <xdr:colOff>101600</xdr:colOff>
      <xdr:row>77</xdr:row>
      <xdr:rowOff>5868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168445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138812</xdr:rowOff>
    </xdr:from>
    <xdr:to>
      <xdr:col>102</xdr:col>
      <xdr:colOff>165100</xdr:colOff>
      <xdr:row>77</xdr:row>
      <xdr:rowOff>68962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60089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160032</xdr:rowOff>
    </xdr:from>
    <xdr:to>
      <xdr:col>98</xdr:col>
      <xdr:colOff>38100</xdr:colOff>
      <xdr:row>76</xdr:row>
      <xdr:rowOff>90182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81309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1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職員数</a:t>
          </a:r>
          <a:r>
            <a:rPr kumimoji="1" lang="ja-JP" altLang="ja-JP" sz="1100">
              <a:solidFill>
                <a:schemeClr val="dk1"/>
              </a:solidFill>
              <a:effectLst/>
              <a:latin typeface="+mn-lt"/>
              <a:ea typeface="+mn-ea"/>
              <a:cs typeface="+mn-cs"/>
            </a:rPr>
            <a:t>が増えたこと等により前年度よりも増額とな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給与水準の適正化に取り組むとともに、人件費総額の圧縮に努めていく。物件費は、光熱水費</a:t>
          </a:r>
          <a:r>
            <a:rPr kumimoji="1"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したことにより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類似団体平均を下回った。扶助費は、</a:t>
          </a:r>
          <a:r>
            <a:rPr kumimoji="1" lang="ja-JP" altLang="en-US" sz="1100">
              <a:solidFill>
                <a:schemeClr val="dk1"/>
              </a:solidFill>
              <a:effectLst/>
              <a:latin typeface="+mn-lt"/>
              <a:ea typeface="+mn-ea"/>
              <a:cs typeface="+mn-cs"/>
            </a:rPr>
            <a:t>電力・ガス・食料品等価格高騰重点時支援給付金事業の実施等</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額となったが、今後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増額となることが見込まれるため、財政の健全化に向けて引き続き資格審査等の適正化に努めていく。補助費等は、</a:t>
          </a:r>
          <a:r>
            <a:rPr kumimoji="1" lang="ja-JP" altLang="en-US" sz="1100">
              <a:solidFill>
                <a:schemeClr val="dk1"/>
              </a:solidFill>
              <a:effectLst/>
              <a:latin typeface="+mn-lt"/>
              <a:ea typeface="+mn-ea"/>
              <a:cs typeface="+mn-cs"/>
            </a:rPr>
            <a:t>学校給食費支援金</a:t>
          </a:r>
          <a:r>
            <a:rPr kumimoji="1" lang="ja-JP" altLang="ja-JP" sz="1100">
              <a:solidFill>
                <a:schemeClr val="dk1"/>
              </a:solidFill>
              <a:effectLst/>
              <a:latin typeface="+mn-lt"/>
              <a:ea typeface="+mn-ea"/>
              <a:cs typeface="+mn-cs"/>
            </a:rPr>
            <a:t>の増加などにより増額となった。普通建設事業費は、新クリーンセンター建設事業</a:t>
          </a:r>
          <a:r>
            <a:rPr kumimoji="1" lang="ja-JP" altLang="en-US" sz="1100">
              <a:solidFill>
                <a:schemeClr val="dk1"/>
              </a:solidFill>
              <a:effectLst/>
              <a:latin typeface="+mn-lt"/>
              <a:ea typeface="+mn-ea"/>
              <a:cs typeface="+mn-cs"/>
            </a:rPr>
            <a:t>の事業完了に伴い、大幅に</a:t>
          </a:r>
          <a:r>
            <a:rPr kumimoji="1" lang="ja-JP" altLang="ja-JP" sz="1100">
              <a:solidFill>
                <a:schemeClr val="dk1"/>
              </a:solidFill>
              <a:effectLst/>
              <a:latin typeface="+mn-lt"/>
              <a:ea typeface="+mn-ea"/>
              <a:cs typeface="+mn-cs"/>
            </a:rPr>
            <a:t>減少したことにより減額となった。積立金は、減債基金積立金の積み立て</a:t>
          </a:r>
          <a:r>
            <a:rPr kumimoji="1" lang="ja-JP" altLang="en-US" sz="1100">
              <a:solidFill>
                <a:schemeClr val="dk1"/>
              </a:solidFill>
              <a:effectLst/>
              <a:latin typeface="+mn-lt"/>
              <a:ea typeface="+mn-ea"/>
              <a:cs typeface="+mn-cs"/>
            </a:rPr>
            <a:t>の増加等により、増額となった</a:t>
          </a:r>
          <a:r>
            <a:rPr kumimoji="1" lang="ja-JP" altLang="ja-JP" sz="1100">
              <a:solidFill>
                <a:schemeClr val="dk1"/>
              </a:solidFill>
              <a:effectLst/>
              <a:latin typeface="+mn-lt"/>
              <a:ea typeface="+mn-ea"/>
              <a:cs typeface="+mn-cs"/>
            </a:rPr>
            <a:t>。繰出金は、国民健康保険事業、介護保険事業への繰出金の増加及び療養給付費が増加したこと等に伴う後期高齢者医療事業への繰出金が増加</a:t>
          </a:r>
          <a:r>
            <a:rPr kumimoji="1" lang="ja-JP" altLang="en-US" sz="1100">
              <a:solidFill>
                <a:schemeClr val="dk1"/>
              </a:solidFill>
              <a:effectLst/>
              <a:latin typeface="+mn-lt"/>
              <a:ea typeface="+mn-ea"/>
              <a:cs typeface="+mn-cs"/>
            </a:rPr>
            <a:t>したことなどにより</a:t>
          </a:r>
          <a:r>
            <a:rPr kumimoji="1" lang="ja-JP" altLang="ja-JP" sz="1100">
              <a:solidFill>
                <a:schemeClr val="dk1"/>
              </a:solidFill>
              <a:effectLst/>
              <a:latin typeface="+mn-lt"/>
              <a:ea typeface="+mn-ea"/>
              <a:cs typeface="+mn-cs"/>
            </a:rPr>
            <a:t>増額となっており、</a:t>
          </a:r>
          <a:r>
            <a:rPr kumimoji="1" lang="ja-JP" altLang="en-US" sz="1100">
              <a:solidFill>
                <a:schemeClr val="dk1"/>
              </a:solidFill>
              <a:effectLst/>
              <a:latin typeface="+mn-lt"/>
              <a:ea typeface="+mn-ea"/>
              <a:cs typeface="+mn-cs"/>
            </a:rPr>
            <a:t>より一層</a:t>
          </a:r>
          <a:r>
            <a:rPr kumimoji="1" lang="ja-JP" altLang="ja-JP" sz="1100">
              <a:solidFill>
                <a:schemeClr val="dk1"/>
              </a:solidFill>
              <a:effectLst/>
              <a:latin typeface="+mn-lt"/>
              <a:ea typeface="+mn-ea"/>
              <a:cs typeface="+mn-cs"/>
            </a:rPr>
            <a:t>給付等の適正化を図り、赤字補填に係る繰出金が発生しないように努めるとともに、繰出金の精査を行い、抑制を図る。今後、人件費削減のための業務委託等の物件費や、新クリーンセンターの</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及び公共施設等の老朽化対策に伴う公債費の増加が予想されるが、物件費の委託内容や地方単独の補助費等を精査し、全体として歳出を削減できるように努めていく。</a:t>
          </a:r>
          <a:r>
            <a:rPr kumimoji="1" lang="en-US"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131,286
128,419
43.15
46,338,321
45,514,158
720,848
26,028,552
32,489,481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7874</xdr:rowOff>
    </xdr:from>
    <xdr:to>
      <xdr:col>24</xdr:col>
      <xdr:colOff>63500</xdr:colOff>
      <xdr:row>36</xdr:row>
      <xdr:rowOff>39116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0074"/>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108458</xdr:rowOff>
    </xdr:from>
    <xdr:to>
      <xdr:col>19</xdr:col>
      <xdr:colOff>177800</xdr:colOff>
      <xdr:row>36</xdr:row>
      <xdr:rowOff>39116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7758"/>
          <a:ext cx="889000" cy="2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108458</xdr:rowOff>
    </xdr:from>
    <xdr:to>
      <xdr:col>15</xdr:col>
      <xdr:colOff>50800</xdr:colOff>
      <xdr:row>36</xdr:row>
      <xdr:rowOff>7874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3775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7874</xdr:rowOff>
    </xdr:from>
    <xdr:to>
      <xdr:col>10</xdr:col>
      <xdr:colOff>114300</xdr:colOff>
      <xdr:row>36</xdr:row>
      <xdr:rowOff>64262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0074"/>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128524</xdr:rowOff>
    </xdr:from>
    <xdr:to>
      <xdr:col>24</xdr:col>
      <xdr:colOff>114300</xdr:colOff>
      <xdr:row>36</xdr:row>
      <xdr:rowOff>58674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106951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159766</xdr:rowOff>
    </xdr:from>
    <xdr:to>
      <xdr:col>20</xdr:col>
      <xdr:colOff>38100</xdr:colOff>
      <xdr:row>36</xdr:row>
      <xdr:rowOff>89916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81043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57658</xdr:rowOff>
    </xdr:from>
    <xdr:to>
      <xdr:col>15</xdr:col>
      <xdr:colOff>101600</xdr:colOff>
      <xdr:row>34</xdr:row>
      <xdr:rowOff>159258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150385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7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128524</xdr:rowOff>
    </xdr:from>
    <xdr:to>
      <xdr:col>10</xdr:col>
      <xdr:colOff>165100</xdr:colOff>
      <xdr:row>36</xdr:row>
      <xdr:rowOff>58674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13462</xdr:rowOff>
    </xdr:from>
    <xdr:to>
      <xdr:col>6</xdr:col>
      <xdr:colOff>38100</xdr:colOff>
      <xdr:row>36</xdr:row>
      <xdr:rowOff>115062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106189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86697</xdr:rowOff>
    </xdr:from>
    <xdr:to>
      <xdr:col>24</xdr:col>
      <xdr:colOff>63500</xdr:colOff>
      <xdr:row>57</xdr:row>
      <xdr:rowOff>100756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59347"/>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78518</xdr:rowOff>
    </xdr:from>
    <xdr:to>
      <xdr:col>19</xdr:col>
      <xdr:colOff>177800</xdr:colOff>
      <xdr:row>57</xdr:row>
      <xdr:rowOff>86697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1168"/>
          <a:ext cx="8890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38819</xdr:rowOff>
    </xdr:from>
    <xdr:to>
      <xdr:col>15</xdr:col>
      <xdr:colOff>50800</xdr:colOff>
      <xdr:row>57</xdr:row>
      <xdr:rowOff>78518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68569"/>
          <a:ext cx="889000" cy="38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38819</xdr:rowOff>
    </xdr:from>
    <xdr:to>
      <xdr:col>10</xdr:col>
      <xdr:colOff>114300</xdr:colOff>
      <xdr:row>57</xdr:row>
      <xdr:rowOff>153768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68569"/>
          <a:ext cx="889000" cy="45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49956</xdr:rowOff>
    </xdr:from>
    <xdr:to>
      <xdr:col>24</xdr:col>
      <xdr:colOff>114300</xdr:colOff>
      <xdr:row>57</xdr:row>
      <xdr:rowOff>151556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136333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35897</xdr:rowOff>
    </xdr:from>
    <xdr:to>
      <xdr:col>20</xdr:col>
      <xdr:colOff>38100</xdr:colOff>
      <xdr:row>57</xdr:row>
      <xdr:rowOff>137497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128624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27718</xdr:rowOff>
    </xdr:from>
    <xdr:to>
      <xdr:col>15</xdr:col>
      <xdr:colOff>101600</xdr:colOff>
      <xdr:row>57</xdr:row>
      <xdr:rowOff>129318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120445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159469</xdr:rowOff>
    </xdr:from>
    <xdr:to>
      <xdr:col>10</xdr:col>
      <xdr:colOff>165100</xdr:colOff>
      <xdr:row>55</xdr:row>
      <xdr:rowOff>89619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80746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1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102968</xdr:rowOff>
    </xdr:from>
    <xdr:to>
      <xdr:col>6</xdr:col>
      <xdr:colOff>38100</xdr:colOff>
      <xdr:row>58</xdr:row>
      <xdr:rowOff>33118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24245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36587</xdr:rowOff>
    </xdr:from>
    <xdr:to>
      <xdr:col>24</xdr:col>
      <xdr:colOff>63500</xdr:colOff>
      <xdr:row>77</xdr:row>
      <xdr:rowOff>68221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38237"/>
          <a:ext cx="838200" cy="3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35883</xdr:rowOff>
    </xdr:from>
    <xdr:to>
      <xdr:col>19</xdr:col>
      <xdr:colOff>177800</xdr:colOff>
      <xdr:row>77</xdr:row>
      <xdr:rowOff>68221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37533"/>
          <a:ext cx="889000" cy="3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35883</xdr:rowOff>
    </xdr:from>
    <xdr:to>
      <xdr:col>15</xdr:col>
      <xdr:colOff>50800</xdr:colOff>
      <xdr:row>77</xdr:row>
      <xdr:rowOff>146833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37533"/>
          <a:ext cx="889000" cy="1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146833</xdr:rowOff>
    </xdr:from>
    <xdr:to>
      <xdr:col>10</xdr:col>
      <xdr:colOff>114300</xdr:colOff>
      <xdr:row>78</xdr:row>
      <xdr:rowOff>5150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48483"/>
          <a:ext cx="889000" cy="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157237</xdr:rowOff>
    </xdr:from>
    <xdr:to>
      <xdr:col>24</xdr:col>
      <xdr:colOff>114300</xdr:colOff>
      <xdr:row>77</xdr:row>
      <xdr:rowOff>87387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8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72164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0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17421</xdr:rowOff>
    </xdr:from>
    <xdr:to>
      <xdr:col>20</xdr:col>
      <xdr:colOff>38100</xdr:colOff>
      <xdr:row>77</xdr:row>
      <xdr:rowOff>119021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110148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11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156533</xdr:rowOff>
    </xdr:from>
    <xdr:to>
      <xdr:col>15</xdr:col>
      <xdr:colOff>101600</xdr:colOff>
      <xdr:row>77</xdr:row>
      <xdr:rowOff>86683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77810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7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96033</xdr:rowOff>
    </xdr:from>
    <xdr:to>
      <xdr:col>10</xdr:col>
      <xdr:colOff>165100</xdr:colOff>
      <xdr:row>78</xdr:row>
      <xdr:rowOff>26183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9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17310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9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125800</xdr:rowOff>
    </xdr:from>
    <xdr:to>
      <xdr:col>6</xdr:col>
      <xdr:colOff>38100</xdr:colOff>
      <xdr:row>78</xdr:row>
      <xdr:rowOff>55950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47077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2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737376"/>
          <a:ext cx="1270" cy="1136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7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5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73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164046</xdr:rowOff>
    </xdr:from>
    <xdr:to>
      <xdr:col>24</xdr:col>
      <xdr:colOff>63500</xdr:colOff>
      <xdr:row>96</xdr:row>
      <xdr:rowOff>119218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5594546"/>
          <a:ext cx="838200" cy="98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33619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2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32372</xdr:rowOff>
    </xdr:from>
    <xdr:to>
      <xdr:col>19</xdr:col>
      <xdr:colOff>177800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462872"/>
          <a:ext cx="8890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14338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4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32372</xdr:rowOff>
    </xdr:from>
    <xdr:to>
      <xdr:col>15</xdr:col>
      <xdr:colOff>50800</xdr:colOff>
      <xdr:row>97</xdr:row>
      <xdr:rowOff>97980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462872"/>
          <a:ext cx="889000" cy="126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41130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97980</xdr:rowOff>
    </xdr:from>
    <xdr:to>
      <xdr:col>10</xdr:col>
      <xdr:colOff>114300</xdr:colOff>
      <xdr:row>97</xdr:row>
      <xdr:rowOff>129344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28630"/>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120447</xdr:rowOff>
    </xdr:from>
    <xdr:to>
      <xdr:col>10</xdr:col>
      <xdr:colOff>165100</xdr:colOff>
      <xdr:row>97</xdr:row>
      <xdr:rowOff>50597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67124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145112</xdr:rowOff>
    </xdr:from>
    <xdr:to>
      <xdr:col>6</xdr:col>
      <xdr:colOff>38100</xdr:colOff>
      <xdr:row>97</xdr:row>
      <xdr:rowOff>75262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91789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68418</xdr:rowOff>
    </xdr:from>
    <xdr:to>
      <xdr:col>24</xdr:col>
      <xdr:colOff>114300</xdr:colOff>
      <xdr:row>96</xdr:row>
      <xdr:rowOff>170018</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52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46845</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50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113246</xdr:rowOff>
    </xdr:from>
    <xdr:to>
      <xdr:col>20</xdr:col>
      <xdr:colOff>38100</xdr:colOff>
      <xdr:row>91</xdr:row>
      <xdr:rowOff>43396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554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59923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53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153022</xdr:rowOff>
    </xdr:from>
    <xdr:to>
      <xdr:col>15</xdr:col>
      <xdr:colOff>101600</xdr:colOff>
      <xdr:row>90</xdr:row>
      <xdr:rowOff>83172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41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99699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18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47180</xdr:rowOff>
    </xdr:from>
    <xdr:to>
      <xdr:col>10</xdr:col>
      <xdr:colOff>165100</xdr:colOff>
      <xdr:row>97</xdr:row>
      <xdr:rowOff>148780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6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139907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77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78544</xdr:rowOff>
    </xdr:from>
    <xdr:to>
      <xdr:col>6</xdr:col>
      <xdr:colOff>38100</xdr:colOff>
      <xdr:row>98</xdr:row>
      <xdr:rowOff>8694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7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171271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8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149987</xdr:rowOff>
    </xdr:from>
    <xdr:to>
      <xdr:col>55</xdr:col>
      <xdr:colOff>0</xdr:colOff>
      <xdr:row>38</xdr:row>
      <xdr:rowOff>150368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66508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149987</xdr:rowOff>
    </xdr:from>
    <xdr:to>
      <xdr:col>50</xdr:col>
      <xdr:colOff>114300</xdr:colOff>
      <xdr:row>38</xdr:row>
      <xdr:rowOff>150368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66508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150368</xdr:rowOff>
    </xdr:from>
    <xdr:to>
      <xdr:col>45</xdr:col>
      <xdr:colOff>177800</xdr:colOff>
      <xdr:row>38</xdr:row>
      <xdr:rowOff>150368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665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150368</xdr:rowOff>
    </xdr:from>
    <xdr:to>
      <xdr:col>41</xdr:col>
      <xdr:colOff>50800</xdr:colOff>
      <xdr:row>38</xdr:row>
      <xdr:rowOff>151130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6654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99568</xdr:rowOff>
    </xdr:from>
    <xdr:to>
      <xdr:col>55</xdr:col>
      <xdr:colOff>50800</xdr:colOff>
      <xdr:row>39</xdr:row>
      <xdr:rowOff>29718</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14495</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29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99187</xdr:rowOff>
    </xdr:from>
    <xdr:to>
      <xdr:col>50</xdr:col>
      <xdr:colOff>165100</xdr:colOff>
      <xdr:row>39</xdr:row>
      <xdr:rowOff>29337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20464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99568</xdr:rowOff>
    </xdr:from>
    <xdr:to>
      <xdr:col>46</xdr:col>
      <xdr:colOff>38100</xdr:colOff>
      <xdr:row>39</xdr:row>
      <xdr:rowOff>29718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20845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99568</xdr:rowOff>
    </xdr:from>
    <xdr:to>
      <xdr:col>41</xdr:col>
      <xdr:colOff>101600</xdr:colOff>
      <xdr:row>39</xdr:row>
      <xdr:rowOff>29718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20845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100330</xdr:rowOff>
    </xdr:from>
    <xdr:to>
      <xdr:col>36</xdr:col>
      <xdr:colOff>165100</xdr:colOff>
      <xdr:row>39</xdr:row>
      <xdr:rowOff>30480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21607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70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30429</xdr:rowOff>
    </xdr:from>
    <xdr:to>
      <xdr:col>55</xdr:col>
      <xdr:colOff>0</xdr:colOff>
      <xdr:row>58</xdr:row>
      <xdr:rowOff>30886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97452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30429</xdr:rowOff>
    </xdr:from>
    <xdr:to>
      <xdr:col>50</xdr:col>
      <xdr:colOff>114300</xdr:colOff>
      <xdr:row>58</xdr:row>
      <xdr:rowOff>35275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974529"/>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27915</xdr:rowOff>
    </xdr:from>
    <xdr:to>
      <xdr:col>45</xdr:col>
      <xdr:colOff>177800</xdr:colOff>
      <xdr:row>58</xdr:row>
      <xdr:rowOff>35275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9972015"/>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27915</xdr:rowOff>
    </xdr:from>
    <xdr:to>
      <xdr:col>41</xdr:col>
      <xdr:colOff>50800</xdr:colOff>
      <xdr:row>58</xdr:row>
      <xdr:rowOff>33172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972015"/>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151536</xdr:rowOff>
    </xdr:from>
    <xdr:to>
      <xdr:col>55</xdr:col>
      <xdr:colOff>50800</xdr:colOff>
      <xdr:row>58</xdr:row>
      <xdr:rowOff>81686</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66463</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3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151079</xdr:rowOff>
    </xdr:from>
    <xdr:to>
      <xdr:col>50</xdr:col>
      <xdr:colOff>165100</xdr:colOff>
      <xdr:row>58</xdr:row>
      <xdr:rowOff>81229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72356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155925</xdr:rowOff>
    </xdr:from>
    <xdr:to>
      <xdr:col>46</xdr:col>
      <xdr:colOff>38100</xdr:colOff>
      <xdr:row>58</xdr:row>
      <xdr:rowOff>86075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77202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02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148565</xdr:rowOff>
    </xdr:from>
    <xdr:to>
      <xdr:col>41</xdr:col>
      <xdr:colOff>101600</xdr:colOff>
      <xdr:row>58</xdr:row>
      <xdr:rowOff>78715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69842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01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153822</xdr:rowOff>
    </xdr:from>
    <xdr:to>
      <xdr:col>36</xdr:col>
      <xdr:colOff>165100</xdr:colOff>
      <xdr:row>58</xdr:row>
      <xdr:rowOff>83972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9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75099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1001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143377</xdr:rowOff>
    </xdr:from>
    <xdr:to>
      <xdr:col>55</xdr:col>
      <xdr:colOff>0</xdr:colOff>
      <xdr:row>78</xdr:row>
      <xdr:rowOff>160713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516477"/>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142539</xdr:rowOff>
    </xdr:from>
    <xdr:to>
      <xdr:col>50</xdr:col>
      <xdr:colOff>114300</xdr:colOff>
      <xdr:row>78</xdr:row>
      <xdr:rowOff>143377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515639"/>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136880</xdr:rowOff>
    </xdr:from>
    <xdr:to>
      <xdr:col>45</xdr:col>
      <xdr:colOff>177800</xdr:colOff>
      <xdr:row>78</xdr:row>
      <xdr:rowOff>142539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509980"/>
          <a:ext cx="8890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136880</xdr:rowOff>
    </xdr:from>
    <xdr:to>
      <xdr:col>41</xdr:col>
      <xdr:colOff>50800</xdr:colOff>
      <xdr:row>78</xdr:row>
      <xdr:rowOff>154617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3509980"/>
          <a:ext cx="889000" cy="1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109913</xdr:rowOff>
    </xdr:from>
    <xdr:to>
      <xdr:col>55</xdr:col>
      <xdr:colOff>50800</xdr:colOff>
      <xdr:row>79</xdr:row>
      <xdr:rowOff>40063</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8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24840</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9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92577</xdr:rowOff>
    </xdr:from>
    <xdr:to>
      <xdr:col>50</xdr:col>
      <xdr:colOff>165100</xdr:colOff>
      <xdr:row>79</xdr:row>
      <xdr:rowOff>22727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6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13854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5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91739</xdr:rowOff>
    </xdr:from>
    <xdr:to>
      <xdr:col>46</xdr:col>
      <xdr:colOff>38100</xdr:colOff>
      <xdr:row>79</xdr:row>
      <xdr:rowOff>21889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13016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5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86080</xdr:rowOff>
    </xdr:from>
    <xdr:to>
      <xdr:col>41</xdr:col>
      <xdr:colOff>101600</xdr:colOff>
      <xdr:row>79</xdr:row>
      <xdr:rowOff>16230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5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7357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103817</xdr:rowOff>
    </xdr:from>
    <xdr:to>
      <xdr:col>36</xdr:col>
      <xdr:colOff>165100</xdr:colOff>
      <xdr:row>79</xdr:row>
      <xdr:rowOff>33967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25094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56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68656</xdr:rowOff>
    </xdr:from>
    <xdr:to>
      <xdr:col>55</xdr:col>
      <xdr:colOff>0</xdr:colOff>
      <xdr:row>97</xdr:row>
      <xdr:rowOff>122010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699306"/>
          <a:ext cx="838200" cy="5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68656</xdr:rowOff>
    </xdr:from>
    <xdr:to>
      <xdr:col>50</xdr:col>
      <xdr:colOff>114300</xdr:colOff>
      <xdr:row>97</xdr:row>
      <xdr:rowOff>137757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699306"/>
          <a:ext cx="889000" cy="6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85471</xdr:rowOff>
    </xdr:from>
    <xdr:to>
      <xdr:col>45</xdr:col>
      <xdr:colOff>177800</xdr:colOff>
      <xdr:row>97</xdr:row>
      <xdr:rowOff>137757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716121"/>
          <a:ext cx="889000" cy="5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85471</xdr:rowOff>
    </xdr:from>
    <xdr:to>
      <xdr:col>41</xdr:col>
      <xdr:colOff>50800</xdr:colOff>
      <xdr:row>97</xdr:row>
      <xdr:rowOff>119748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716121"/>
          <a:ext cx="889000" cy="3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71210</xdr:rowOff>
    </xdr:from>
    <xdr:to>
      <xdr:col>55</xdr:col>
      <xdr:colOff>50800</xdr:colOff>
      <xdr:row>98</xdr:row>
      <xdr:rowOff>1360</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7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157587</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61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17856</xdr:rowOff>
    </xdr:from>
    <xdr:to>
      <xdr:col>50</xdr:col>
      <xdr:colOff>165100</xdr:colOff>
      <xdr:row>97</xdr:row>
      <xdr:rowOff>119456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6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110583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7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86957</xdr:rowOff>
    </xdr:from>
    <xdr:to>
      <xdr:col>46</xdr:col>
      <xdr:colOff>38100</xdr:colOff>
      <xdr:row>98</xdr:row>
      <xdr:rowOff>17107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71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8234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8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34671</xdr:rowOff>
    </xdr:from>
    <xdr:to>
      <xdr:col>41</xdr:col>
      <xdr:colOff>101600</xdr:colOff>
      <xdr:row>97</xdr:row>
      <xdr:rowOff>136271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127398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75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68948</xdr:rowOff>
    </xdr:from>
    <xdr:to>
      <xdr:col>36</xdr:col>
      <xdr:colOff>165100</xdr:colOff>
      <xdr:row>97</xdr:row>
      <xdr:rowOff>170548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69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161675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9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131445</xdr:rowOff>
    </xdr:from>
    <xdr:to>
      <xdr:col>85</xdr:col>
      <xdr:colOff>127000</xdr:colOff>
      <xdr:row>36</xdr:row>
      <xdr:rowOff>89154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32195"/>
          <a:ext cx="8382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89154</xdr:rowOff>
    </xdr:from>
    <xdr:to>
      <xdr:col>81</xdr:col>
      <xdr:colOff>50800</xdr:colOff>
      <xdr:row>36</xdr:row>
      <xdr:rowOff>97282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61354"/>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75565</xdr:rowOff>
    </xdr:from>
    <xdr:to>
      <xdr:col>76</xdr:col>
      <xdr:colOff>114300</xdr:colOff>
      <xdr:row>36</xdr:row>
      <xdr:rowOff>97282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24776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75565</xdr:rowOff>
    </xdr:from>
    <xdr:to>
      <xdr:col>71</xdr:col>
      <xdr:colOff>177800</xdr:colOff>
      <xdr:row>36</xdr:row>
      <xdr:rowOff>97028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247765"/>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80645</xdr:rowOff>
    </xdr:from>
    <xdr:to>
      <xdr:col>85</xdr:col>
      <xdr:colOff>177800</xdr:colOff>
      <xdr:row>36</xdr:row>
      <xdr:rowOff>10795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59072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38354</xdr:rowOff>
    </xdr:from>
    <xdr:to>
      <xdr:col>81</xdr:col>
      <xdr:colOff>101600</xdr:colOff>
      <xdr:row>36</xdr:row>
      <xdr:rowOff>139954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131081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3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46482</xdr:rowOff>
    </xdr:from>
    <xdr:to>
      <xdr:col>76</xdr:col>
      <xdr:colOff>165100</xdr:colOff>
      <xdr:row>36</xdr:row>
      <xdr:rowOff>148082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1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139209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3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24765</xdr:rowOff>
    </xdr:from>
    <xdr:to>
      <xdr:col>72</xdr:col>
      <xdr:colOff>38100</xdr:colOff>
      <xdr:row>36</xdr:row>
      <xdr:rowOff>126365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117492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46228</xdr:rowOff>
    </xdr:from>
    <xdr:to>
      <xdr:col>67</xdr:col>
      <xdr:colOff>101600</xdr:colOff>
      <xdr:row>36</xdr:row>
      <xdr:rowOff>147828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138955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35935</xdr:rowOff>
    </xdr:from>
    <xdr:to>
      <xdr:col>85</xdr:col>
      <xdr:colOff>127000</xdr:colOff>
      <xdr:row>57</xdr:row>
      <xdr:rowOff>128308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08585"/>
          <a:ext cx="838200" cy="9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81483</xdr:rowOff>
    </xdr:from>
    <xdr:to>
      <xdr:col>81</xdr:col>
      <xdr:colOff>50800</xdr:colOff>
      <xdr:row>57</xdr:row>
      <xdr:rowOff>128308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54133"/>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81483</xdr:rowOff>
    </xdr:from>
    <xdr:to>
      <xdr:col>76</xdr:col>
      <xdr:colOff>114300</xdr:colOff>
      <xdr:row>57</xdr:row>
      <xdr:rowOff>95009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54133"/>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95009</xdr:rowOff>
    </xdr:from>
    <xdr:to>
      <xdr:col>71</xdr:col>
      <xdr:colOff>177800</xdr:colOff>
      <xdr:row>58</xdr:row>
      <xdr:rowOff>24771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67659"/>
          <a:ext cx="889000" cy="10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156585</xdr:rowOff>
    </xdr:from>
    <xdr:to>
      <xdr:col>85</xdr:col>
      <xdr:colOff>177800</xdr:colOff>
      <xdr:row>57</xdr:row>
      <xdr:rowOff>86735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135012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3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77508</xdr:rowOff>
    </xdr:from>
    <xdr:to>
      <xdr:col>81</xdr:col>
      <xdr:colOff>101600</xdr:colOff>
      <xdr:row>58</xdr:row>
      <xdr:rowOff>7658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170235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30683</xdr:rowOff>
    </xdr:from>
    <xdr:to>
      <xdr:col>76</xdr:col>
      <xdr:colOff>165100</xdr:colOff>
      <xdr:row>57</xdr:row>
      <xdr:rowOff>132283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123410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9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44209</xdr:rowOff>
    </xdr:from>
    <xdr:to>
      <xdr:col>72</xdr:col>
      <xdr:colOff>38100</xdr:colOff>
      <xdr:row>57</xdr:row>
      <xdr:rowOff>145809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136936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145421</xdr:rowOff>
    </xdr:from>
    <xdr:to>
      <xdr:col>67</xdr:col>
      <xdr:colOff>101600</xdr:colOff>
      <xdr:row>58</xdr:row>
      <xdr:rowOff>75571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66698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89953</xdr:rowOff>
    </xdr:from>
    <xdr:to>
      <xdr:col>85</xdr:col>
      <xdr:colOff>127000</xdr:colOff>
      <xdr:row>79</xdr:row>
      <xdr:rowOff>90170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634503"/>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90170</xdr:rowOff>
    </xdr:from>
    <xdr:to>
      <xdr:col>81</xdr:col>
      <xdr:colOff>50800</xdr:colOff>
      <xdr:row>79</xdr:row>
      <xdr:rowOff>96157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634720"/>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94524</xdr:rowOff>
    </xdr:from>
    <xdr:to>
      <xdr:col>76</xdr:col>
      <xdr:colOff>114300</xdr:colOff>
      <xdr:row>79</xdr:row>
      <xdr:rowOff>96157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6390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61432</xdr:rowOff>
    </xdr:from>
    <xdr:to>
      <xdr:col>71</xdr:col>
      <xdr:colOff>177800</xdr:colOff>
      <xdr:row>79</xdr:row>
      <xdr:rowOff>94524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605982"/>
          <a:ext cx="889000"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39153</xdr:rowOff>
    </xdr:from>
    <xdr:to>
      <xdr:col>85</xdr:col>
      <xdr:colOff>177800</xdr:colOff>
      <xdr:row>79</xdr:row>
      <xdr:rowOff>140753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125530</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986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39370</xdr:rowOff>
    </xdr:from>
    <xdr:to>
      <xdr:col>81</xdr:col>
      <xdr:colOff>101600</xdr:colOff>
      <xdr:row>79</xdr:row>
      <xdr:rowOff>140970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132097</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6766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45357</xdr:rowOff>
    </xdr:from>
    <xdr:to>
      <xdr:col>76</xdr:col>
      <xdr:colOff>165100</xdr:colOff>
      <xdr:row>79</xdr:row>
      <xdr:rowOff>146957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138084</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35333" y="13682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43724</xdr:rowOff>
    </xdr:from>
    <xdr:to>
      <xdr:col>72</xdr:col>
      <xdr:colOff>38100</xdr:colOff>
      <xdr:row>79</xdr:row>
      <xdr:rowOff>145324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8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136451</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46333" y="13681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10632</xdr:rowOff>
    </xdr:from>
    <xdr:to>
      <xdr:col>67</xdr:col>
      <xdr:colOff>101600</xdr:colOff>
      <xdr:row>79</xdr:row>
      <xdr:rowOff>112232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103359</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94895</xdr:rowOff>
    </xdr:from>
    <xdr:to>
      <xdr:col>85</xdr:col>
      <xdr:colOff>127000</xdr:colOff>
      <xdr:row>96</xdr:row>
      <xdr:rowOff>103448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554095"/>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94895</xdr:rowOff>
    </xdr:from>
    <xdr:to>
      <xdr:col>81</xdr:col>
      <xdr:colOff>50800</xdr:colOff>
      <xdr:row>96</xdr:row>
      <xdr:rowOff>99067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54095"/>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99067</xdr:rowOff>
    </xdr:from>
    <xdr:to>
      <xdr:col>76</xdr:col>
      <xdr:colOff>114300</xdr:colOff>
      <xdr:row>96</xdr:row>
      <xdr:rowOff>108496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58267"/>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108496</xdr:rowOff>
    </xdr:from>
    <xdr:to>
      <xdr:col>71</xdr:col>
      <xdr:colOff>177800</xdr:colOff>
      <xdr:row>96</xdr:row>
      <xdr:rowOff>114669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567696"/>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52648</xdr:rowOff>
    </xdr:from>
    <xdr:to>
      <xdr:col>85</xdr:col>
      <xdr:colOff>177800</xdr:colOff>
      <xdr:row>96</xdr:row>
      <xdr:rowOff>154248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1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31075</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49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44095</xdr:rowOff>
    </xdr:from>
    <xdr:to>
      <xdr:col>81</xdr:col>
      <xdr:colOff>101600</xdr:colOff>
      <xdr:row>96</xdr:row>
      <xdr:rowOff>145695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136822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5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48267</xdr:rowOff>
    </xdr:from>
    <xdr:to>
      <xdr:col>76</xdr:col>
      <xdr:colOff>165100</xdr:colOff>
      <xdr:row>96</xdr:row>
      <xdr:rowOff>149867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140994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0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57696</xdr:rowOff>
    </xdr:from>
    <xdr:to>
      <xdr:col>72</xdr:col>
      <xdr:colOff>38100</xdr:colOff>
      <xdr:row>96</xdr:row>
      <xdr:rowOff>159296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150423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0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63869</xdr:rowOff>
    </xdr:from>
    <xdr:to>
      <xdr:col>67</xdr:col>
      <xdr:colOff>101600</xdr:colOff>
      <xdr:row>96</xdr:row>
      <xdr:rowOff>165469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156596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目的別については、</a:t>
          </a:r>
          <a:r>
            <a:rPr kumimoji="1" lang="ja-JP" altLang="en-US" sz="1100">
              <a:solidFill>
                <a:schemeClr val="dk1"/>
              </a:solidFill>
              <a:effectLst/>
              <a:latin typeface="+mn-lt"/>
              <a:ea typeface="+mn-ea"/>
              <a:cs typeface="+mn-cs"/>
            </a:rPr>
            <a:t>全</a:t>
          </a:r>
          <a:r>
            <a:rPr kumimoji="1" lang="ja-JP" altLang="ja-JP" sz="1100">
              <a:solidFill>
                <a:schemeClr val="dk1"/>
              </a:solidFill>
              <a:effectLst/>
              <a:latin typeface="+mn-lt"/>
              <a:ea typeface="+mn-ea"/>
              <a:cs typeface="+mn-cs"/>
            </a:rPr>
            <a:t>費目において他の類似団体平均を下回った。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衛生費は、新クリーンセンターの新廃棄物処理施設建設工事完了により工事費が減少したこと等により、対前年度比５４．４％の減額となった。</a:t>
          </a:r>
          <a:endParaRPr lang="ja-JP" altLang="ja-JP" sz="1400">
            <a:effectLst/>
          </a:endParaRPr>
        </a:p>
        <a:p>
          <a:r>
            <a:rPr kumimoji="1" lang="ja-JP" altLang="ja-JP" sz="1100">
              <a:solidFill>
                <a:schemeClr val="dk1"/>
              </a:solidFill>
              <a:effectLst/>
              <a:latin typeface="+mn-lt"/>
              <a:ea typeface="+mn-ea"/>
              <a:cs typeface="+mn-cs"/>
            </a:rPr>
            <a:t>土木費は、物件補償費や用地取得費が減少したこと等により、対前年度比１６．５％の減額となった。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教育費は、学校給食費第３子以降無償化補助金の増加等により、対前年比１４．７％の増額となった。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消防ポンプ自動車の購入費の増加</a:t>
          </a:r>
          <a:r>
            <a:rPr kumimoji="1" lang="ja-JP" altLang="ja-JP" sz="1100">
              <a:solidFill>
                <a:schemeClr val="dk1"/>
              </a:solidFill>
              <a:effectLst/>
              <a:latin typeface="+mn-lt"/>
              <a:ea typeface="+mn-ea"/>
              <a:cs typeface="+mn-cs"/>
            </a:rPr>
            <a:t>等により、対前年度比</a:t>
          </a:r>
          <a:r>
            <a:rPr kumimoji="1" lang="ja-JP" altLang="en-US" sz="1100">
              <a:solidFill>
                <a:schemeClr val="dk1"/>
              </a:solidFill>
              <a:effectLst/>
              <a:latin typeface="+mn-lt"/>
              <a:ea typeface="+mn-ea"/>
              <a:cs typeface="+mn-cs"/>
            </a:rPr>
            <a:t>８．３</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財政調整基金は、中長期的な見通しのもとに、前年度繰越金を積極的に積み立てている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今年度は</a:t>
          </a:r>
          <a:r>
            <a:rPr kumimoji="1" lang="ja-JP" altLang="en-US" sz="1100">
              <a:solidFill>
                <a:schemeClr val="dk1"/>
              </a:solidFill>
              <a:effectLst/>
              <a:latin typeface="+mn-lt"/>
              <a:ea typeface="+mn-ea"/>
              <a:cs typeface="+mn-cs"/>
            </a:rPr>
            <a:t>３月補正での繰戻し額が例年より少なかったことにより</a:t>
          </a:r>
          <a:r>
            <a:rPr kumimoji="1" lang="ja-JP" altLang="ja-JP" sz="1100">
              <a:solidFill>
                <a:schemeClr val="dk1"/>
              </a:solidFill>
              <a:effectLst/>
              <a:latin typeface="+mn-lt"/>
              <a:ea typeface="+mn-ea"/>
              <a:cs typeface="+mn-cs"/>
            </a:rPr>
            <a:t>、残高は前年度に比べて</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実質収支額は、翌年度に繰り越すべき財源が前年度に比べて約</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千万円減少したものの、歳入歳出差引額が約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億円減少したことなどにより、約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千万円の減額となった。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分母である標準財政規模が前年度に比べ約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し、分子である連結実質黒字（資金余剰）額が前年度に比べ約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千万円減少した。結果として連結実質黒字比率は、前年度に比べ</a:t>
          </a:r>
          <a:r>
            <a:rPr kumimoji="1" lang="ja-JP" altLang="en-US" sz="1100">
              <a:solidFill>
                <a:schemeClr val="dk1"/>
              </a:solidFill>
              <a:effectLst/>
              <a:latin typeface="+mn-lt"/>
              <a:ea typeface="+mn-ea"/>
              <a:cs typeface="+mn-cs"/>
            </a:rPr>
            <a:t>１．２４</a:t>
          </a:r>
          <a:r>
            <a:rPr kumimoji="1" lang="ja-JP" altLang="ja-JP" sz="1100">
              <a:solidFill>
                <a:schemeClr val="dk1"/>
              </a:solidFill>
              <a:effectLst/>
              <a:latin typeface="+mn-lt"/>
              <a:ea typeface="+mn-ea"/>
              <a:cs typeface="+mn-cs"/>
            </a:rPr>
            <a:t>％黒字幅が縮小した。</a:t>
          </a:r>
          <a:endParaRPr lang="ja-JP" altLang="ja-JP" sz="1400">
            <a:effectLst/>
          </a:endParaRPr>
        </a:p>
        <a:p>
          <a:r>
            <a:rPr kumimoji="1" lang="ja-JP" altLang="ja-JP" sz="1100">
              <a:solidFill>
                <a:schemeClr val="dk1"/>
              </a:solidFill>
              <a:effectLst/>
              <a:latin typeface="+mn-lt"/>
              <a:ea typeface="+mn-ea"/>
              <a:cs typeface="+mn-cs"/>
            </a:rPr>
            <a:t>　一般会計における実質黒字比率は、</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％黒字幅が縮小した。主な要因は、分母である標準財政規模が前年度に比べ約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し、分子である実質黒字額のうち、翌年度に繰り越すべき財源が前年度に比べて約</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千万円減少したものの、歳入歳出差引額が約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億円減少したことなどにより、約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千万円の減額となったことによるものである。</a:t>
          </a:r>
          <a:endParaRPr lang="ja-JP" altLang="ja-JP" sz="1400">
            <a:effectLst/>
          </a:endParaRPr>
        </a:p>
        <a:p>
          <a:r>
            <a:rPr kumimoji="1" lang="ja-JP" altLang="ja-JP" sz="1100">
              <a:solidFill>
                <a:schemeClr val="dk1"/>
              </a:solidFill>
              <a:effectLst/>
              <a:latin typeface="+mn-lt"/>
              <a:ea typeface="+mn-ea"/>
              <a:cs typeface="+mn-cs"/>
            </a:rPr>
            <a:t>　また、一般会計を除く連結実質黒字額については、黒字幅が増加した。主な要因は、</a:t>
          </a:r>
          <a:r>
            <a:rPr kumimoji="1" lang="ja-JP" altLang="en-US" sz="1100">
              <a:solidFill>
                <a:schemeClr val="dk1"/>
              </a:solidFill>
              <a:effectLst/>
              <a:latin typeface="+mn-lt"/>
              <a:ea typeface="+mn-ea"/>
              <a:cs typeface="+mn-cs"/>
            </a:rPr>
            <a:t>下水道事業会計において未収金・前払金の残高が減少したことや、水道事業会計において企業債の借入や工事繰越に伴い資金不足・剰余額が増加したことなどによるものである。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A2" sqref="AA2"/>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46338321</v>
      </c>
      <c r="BO4" s="384"/>
      <c r="BP4" s="384"/>
      <c r="BQ4" s="384"/>
      <c r="BR4" s="384"/>
      <c r="BS4" s="384"/>
      <c r="BT4" s="384"/>
      <c r="BU4" s="385"/>
      <c r="BV4" s="383">
        <v>51818326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2.8</v>
      </c>
      <c r="CU4" s="390"/>
      <c r="CV4" s="390"/>
      <c r="CW4" s="390"/>
      <c r="CX4" s="390"/>
      <c r="CY4" s="390"/>
      <c r="CZ4" s="390"/>
      <c r="DA4" s="391"/>
      <c r="DB4" s="389">
        <v>4.5</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45514158</v>
      </c>
      <c r="BO5" s="421"/>
      <c r="BP5" s="421"/>
      <c r="BQ5" s="421"/>
      <c r="BR5" s="421"/>
      <c r="BS5" s="421"/>
      <c r="BT5" s="421"/>
      <c r="BU5" s="422"/>
      <c r="BV5" s="420">
        <v>50491549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95.3</v>
      </c>
      <c r="CU5" s="418"/>
      <c r="CV5" s="418"/>
      <c r="CW5" s="418"/>
      <c r="CX5" s="418"/>
      <c r="CY5" s="418"/>
      <c r="CZ5" s="418"/>
      <c r="DA5" s="419"/>
      <c r="DB5" s="417">
        <v>92.9</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824163</v>
      </c>
      <c r="BO6" s="421"/>
      <c r="BP6" s="421"/>
      <c r="BQ6" s="421"/>
      <c r="BR6" s="421"/>
      <c r="BS6" s="421"/>
      <c r="BT6" s="421"/>
      <c r="BU6" s="422"/>
      <c r="BV6" s="420">
        <v>1326777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96.3</v>
      </c>
      <c r="CU6" s="458"/>
      <c r="CV6" s="458"/>
      <c r="CW6" s="458"/>
      <c r="CX6" s="458"/>
      <c r="CY6" s="458"/>
      <c r="CZ6" s="458"/>
      <c r="DA6" s="459"/>
      <c r="DB6" s="457">
        <v>95.3</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103315</v>
      </c>
      <c r="BO7" s="421"/>
      <c r="BP7" s="421"/>
      <c r="BQ7" s="421"/>
      <c r="BR7" s="421"/>
      <c r="BS7" s="421"/>
      <c r="BT7" s="421"/>
      <c r="BU7" s="422"/>
      <c r="BV7" s="420">
        <v>189302</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26028552</v>
      </c>
      <c r="CU7" s="421"/>
      <c r="CV7" s="421"/>
      <c r="CW7" s="421"/>
      <c r="CX7" s="421"/>
      <c r="CY7" s="421"/>
      <c r="CZ7" s="421"/>
      <c r="DA7" s="422"/>
      <c r="DB7" s="420">
        <v>25470943</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720848</v>
      </c>
      <c r="BO8" s="421"/>
      <c r="BP8" s="421"/>
      <c r="BQ8" s="421"/>
      <c r="BR8" s="421"/>
      <c r="BS8" s="421"/>
      <c r="BT8" s="421"/>
      <c r="BU8" s="422"/>
      <c r="BV8" s="420">
        <v>1137475</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0.74</v>
      </c>
      <c r="CU8" s="461"/>
      <c r="CV8" s="461"/>
      <c r="CW8" s="461"/>
      <c r="CX8" s="461"/>
      <c r="CY8" s="461"/>
      <c r="CZ8" s="461"/>
      <c r="DA8" s="462"/>
      <c r="DB8" s="460">
        <v>0.77</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130510</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-416627</v>
      </c>
      <c r="BO9" s="421"/>
      <c r="BP9" s="421"/>
      <c r="BQ9" s="421"/>
      <c r="BR9" s="421"/>
      <c r="BS9" s="421"/>
      <c r="BT9" s="421"/>
      <c r="BU9" s="422"/>
      <c r="BV9" s="420">
        <v>-338585</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9.6999999999999993</v>
      </c>
      <c r="CU9" s="418"/>
      <c r="CV9" s="418"/>
      <c r="CW9" s="418"/>
      <c r="CX9" s="418"/>
      <c r="CY9" s="418"/>
      <c r="CZ9" s="418"/>
      <c r="DA9" s="419"/>
      <c r="DB9" s="417">
        <v>10.3</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131606</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584000</v>
      </c>
      <c r="BO10" s="421"/>
      <c r="BP10" s="421"/>
      <c r="BQ10" s="421"/>
      <c r="BR10" s="421"/>
      <c r="BS10" s="421"/>
      <c r="BT10" s="421"/>
      <c r="BU10" s="422"/>
      <c r="BV10" s="420">
        <v>950000</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131286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856000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128419</v>
      </c>
      <c r="S13" s="505"/>
      <c r="T13" s="505"/>
      <c r="U13" s="505"/>
      <c r="V13" s="506"/>
      <c r="W13" s="436" t="s">
        <v>131</v>
      </c>
      <c r="X13" s="437"/>
      <c r="Y13" s="437"/>
      <c r="Z13" s="437"/>
      <c r="AA13" s="437"/>
      <c r="AB13" s="427"/>
      <c r="AC13" s="471">
        <v>684</v>
      </c>
      <c r="AD13" s="472"/>
      <c r="AE13" s="472"/>
      <c r="AF13" s="472"/>
      <c r="AG13" s="514"/>
      <c r="AH13" s="471">
        <v>781</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-688627</v>
      </c>
      <c r="BO13" s="421"/>
      <c r="BP13" s="421"/>
      <c r="BQ13" s="421"/>
      <c r="BR13" s="421"/>
      <c r="BS13" s="421"/>
      <c r="BT13" s="421"/>
      <c r="BU13" s="422"/>
      <c r="BV13" s="420">
        <v>611415</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2</v>
      </c>
      <c r="CU13" s="418"/>
      <c r="CV13" s="418"/>
      <c r="CW13" s="418"/>
      <c r="CX13" s="418"/>
      <c r="CY13" s="418"/>
      <c r="CZ13" s="418"/>
      <c r="DA13" s="419"/>
      <c r="DB13" s="417">
        <v>2</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130964</v>
      </c>
      <c r="S14" s="505"/>
      <c r="T14" s="505"/>
      <c r="U14" s="505"/>
      <c r="V14" s="506"/>
      <c r="W14" s="410"/>
      <c r="X14" s="411"/>
      <c r="Y14" s="411"/>
      <c r="Z14" s="411"/>
      <c r="AA14" s="411"/>
      <c r="AB14" s="400"/>
      <c r="AC14" s="507">
        <v>1.3</v>
      </c>
      <c r="AD14" s="508"/>
      <c r="AE14" s="508"/>
      <c r="AF14" s="508"/>
      <c r="AG14" s="509"/>
      <c r="AH14" s="507">
        <v>1.4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128723</v>
      </c>
      <c r="S15" s="505"/>
      <c r="T15" s="505"/>
      <c r="U15" s="505"/>
      <c r="V15" s="506"/>
      <c r="W15" s="436" t="s">
        <v>137</v>
      </c>
      <c r="X15" s="437"/>
      <c r="Y15" s="437"/>
      <c r="Z15" s="437"/>
      <c r="AA15" s="437"/>
      <c r="AB15" s="427"/>
      <c r="AC15" s="471">
        <v>8479</v>
      </c>
      <c r="AD15" s="472"/>
      <c r="AE15" s="472"/>
      <c r="AF15" s="472"/>
      <c r="AG15" s="514"/>
      <c r="AH15" s="471">
        <v>10160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15822250</v>
      </c>
      <c r="BO15" s="384"/>
      <c r="BP15" s="384"/>
      <c r="BQ15" s="384"/>
      <c r="BR15" s="384"/>
      <c r="BS15" s="384"/>
      <c r="BT15" s="384"/>
      <c r="BU15" s="385"/>
      <c r="BV15" s="383">
        <v>15315864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16.2</v>
      </c>
      <c r="AD16" s="508"/>
      <c r="AE16" s="508"/>
      <c r="AF16" s="508"/>
      <c r="AG16" s="509"/>
      <c r="AH16" s="507">
        <v>18.3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21516843</v>
      </c>
      <c r="BO16" s="421"/>
      <c r="BP16" s="421"/>
      <c r="BQ16" s="421"/>
      <c r="BR16" s="421"/>
      <c r="BS16" s="421"/>
      <c r="BT16" s="421"/>
      <c r="BU16" s="422"/>
      <c r="BV16" s="420">
        <v>20724688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43266</v>
      </c>
      <c r="AD17" s="472"/>
      <c r="AE17" s="472"/>
      <c r="AF17" s="472"/>
      <c r="AG17" s="514"/>
      <c r="AH17" s="471">
        <v>44537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20056399</v>
      </c>
      <c r="BO17" s="421"/>
      <c r="BP17" s="421"/>
      <c r="BQ17" s="421"/>
      <c r="BR17" s="421"/>
      <c r="BS17" s="421"/>
      <c r="BT17" s="421"/>
      <c r="BU17" s="422"/>
      <c r="BV17" s="420">
        <v>19403898</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43.15</v>
      </c>
      <c r="M18" s="544"/>
      <c r="N18" s="544"/>
      <c r="O18" s="544"/>
      <c r="P18" s="544"/>
      <c r="Q18" s="544"/>
      <c r="R18" s="545"/>
      <c r="S18" s="545"/>
      <c r="T18" s="545"/>
      <c r="U18" s="545"/>
      <c r="V18" s="546"/>
      <c r="W18" s="438"/>
      <c r="X18" s="439"/>
      <c r="Y18" s="439"/>
      <c r="Z18" s="439"/>
      <c r="AA18" s="439"/>
      <c r="AB18" s="430"/>
      <c r="AC18" s="547">
        <v>82.5</v>
      </c>
      <c r="AD18" s="548"/>
      <c r="AE18" s="548"/>
      <c r="AF18" s="548"/>
      <c r="AG18" s="549"/>
      <c r="AH18" s="547">
        <v>80.3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25104548</v>
      </c>
      <c r="BO18" s="421"/>
      <c r="BP18" s="421"/>
      <c r="BQ18" s="421"/>
      <c r="BR18" s="421"/>
      <c r="BS18" s="421"/>
      <c r="BT18" s="421"/>
      <c r="BU18" s="422"/>
      <c r="BV18" s="420">
        <v>24203108</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3025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32278662</v>
      </c>
      <c r="BO19" s="421"/>
      <c r="BP19" s="421"/>
      <c r="BQ19" s="421"/>
      <c r="BR19" s="421"/>
      <c r="BS19" s="421"/>
      <c r="BT19" s="421"/>
      <c r="BU19" s="422"/>
      <c r="BV19" s="420">
        <v>30732388</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56311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32489481</v>
      </c>
      <c r="BO22" s="384"/>
      <c r="BP22" s="384"/>
      <c r="BQ22" s="384"/>
      <c r="BR22" s="384"/>
      <c r="BS22" s="384"/>
      <c r="BT22" s="384"/>
      <c r="BU22" s="385"/>
      <c r="BV22" s="383">
        <v>34237725</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25219316</v>
      </c>
      <c r="BO23" s="421"/>
      <c r="BP23" s="421"/>
      <c r="BQ23" s="421"/>
      <c r="BR23" s="421"/>
      <c r="BS23" s="421"/>
      <c r="BT23" s="421"/>
      <c r="BU23" s="422"/>
      <c r="BV23" s="420">
        <v>26744665</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8460</v>
      </c>
      <c r="R24" s="472"/>
      <c r="S24" s="472"/>
      <c r="T24" s="472"/>
      <c r="U24" s="472"/>
      <c r="V24" s="514"/>
      <c r="W24" s="566"/>
      <c r="X24" s="567"/>
      <c r="Y24" s="568"/>
      <c r="Z24" s="470" t="s">
        <v>162</v>
      </c>
      <c r="AA24" s="450"/>
      <c r="AB24" s="450"/>
      <c r="AC24" s="450"/>
      <c r="AD24" s="450"/>
      <c r="AE24" s="450"/>
      <c r="AF24" s="450"/>
      <c r="AG24" s="451"/>
      <c r="AH24" s="471">
        <v>793</v>
      </c>
      <c r="AI24" s="472"/>
      <c r="AJ24" s="472"/>
      <c r="AK24" s="472"/>
      <c r="AL24" s="514"/>
      <c r="AM24" s="471">
        <v>2451956</v>
      </c>
      <c r="AN24" s="472"/>
      <c r="AO24" s="472"/>
      <c r="AP24" s="472"/>
      <c r="AQ24" s="472"/>
      <c r="AR24" s="514"/>
      <c r="AS24" s="471">
        <v>3092</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12994016</v>
      </c>
      <c r="BO24" s="421"/>
      <c r="BP24" s="421"/>
      <c r="BQ24" s="421"/>
      <c r="BR24" s="421"/>
      <c r="BS24" s="421"/>
      <c r="BT24" s="421"/>
      <c r="BU24" s="422"/>
      <c r="BV24" s="420">
        <v>13109829</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7240</v>
      </c>
      <c r="R25" s="472"/>
      <c r="S25" s="472"/>
      <c r="T25" s="472"/>
      <c r="U25" s="472"/>
      <c r="V25" s="514"/>
      <c r="W25" s="566"/>
      <c r="X25" s="567"/>
      <c r="Y25" s="568"/>
      <c r="Z25" s="470" t="s">
        <v>165</v>
      </c>
      <c r="AA25" s="450"/>
      <c r="AB25" s="450"/>
      <c r="AC25" s="450"/>
      <c r="AD25" s="450"/>
      <c r="AE25" s="450"/>
      <c r="AF25" s="450"/>
      <c r="AG25" s="451"/>
      <c r="AH25" s="471">
        <v>159</v>
      </c>
      <c r="AI25" s="472"/>
      <c r="AJ25" s="472"/>
      <c r="AK25" s="472"/>
      <c r="AL25" s="514"/>
      <c r="AM25" s="471">
        <v>475887</v>
      </c>
      <c r="AN25" s="472"/>
      <c r="AO25" s="472"/>
      <c r="AP25" s="472"/>
      <c r="AQ25" s="472"/>
      <c r="AR25" s="514"/>
      <c r="AS25" s="471">
        <v>2993</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23709379</v>
      </c>
      <c r="BO25" s="384"/>
      <c r="BP25" s="384"/>
      <c r="BQ25" s="384"/>
      <c r="BR25" s="384"/>
      <c r="BS25" s="384"/>
      <c r="BT25" s="384"/>
      <c r="BU25" s="385"/>
      <c r="BV25" s="383">
        <v>22815360</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6620</v>
      </c>
      <c r="R26" s="472"/>
      <c r="S26" s="472"/>
      <c r="T26" s="472"/>
      <c r="U26" s="472"/>
      <c r="V26" s="514"/>
      <c r="W26" s="566"/>
      <c r="X26" s="567"/>
      <c r="Y26" s="568"/>
      <c r="Z26" s="470" t="s">
        <v>168</v>
      </c>
      <c r="AA26" s="572"/>
      <c r="AB26" s="572"/>
      <c r="AC26" s="572"/>
      <c r="AD26" s="572"/>
      <c r="AE26" s="572"/>
      <c r="AF26" s="572"/>
      <c r="AG26" s="573"/>
      <c r="AH26" s="471">
        <v>23</v>
      </c>
      <c r="AI26" s="472"/>
      <c r="AJ26" s="472"/>
      <c r="AK26" s="472"/>
      <c r="AL26" s="514"/>
      <c r="AM26" s="471">
        <v>83053</v>
      </c>
      <c r="AN26" s="472"/>
      <c r="AO26" s="472"/>
      <c r="AP26" s="472"/>
      <c r="AQ26" s="472"/>
      <c r="AR26" s="514"/>
      <c r="AS26" s="471">
        <v>3611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5300</v>
      </c>
      <c r="R27" s="472"/>
      <c r="S27" s="472"/>
      <c r="T27" s="472"/>
      <c r="U27" s="472"/>
      <c r="V27" s="514"/>
      <c r="W27" s="566"/>
      <c r="X27" s="567"/>
      <c r="Y27" s="568"/>
      <c r="Z27" s="470" t="s">
        <v>171</v>
      </c>
      <c r="AA27" s="450"/>
      <c r="AB27" s="450"/>
      <c r="AC27" s="450"/>
      <c r="AD27" s="450"/>
      <c r="AE27" s="450"/>
      <c r="AF27" s="450"/>
      <c r="AG27" s="451"/>
      <c r="AH27" s="471">
        <v>7</v>
      </c>
      <c r="AI27" s="472"/>
      <c r="AJ27" s="472"/>
      <c r="AK27" s="472"/>
      <c r="AL27" s="514"/>
      <c r="AM27" s="471">
        <v>26131</v>
      </c>
      <c r="AN27" s="472"/>
      <c r="AO27" s="472"/>
      <c r="AP27" s="472"/>
      <c r="AQ27" s="472"/>
      <c r="AR27" s="514"/>
      <c r="AS27" s="471">
        <v>3733</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4700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3945000</v>
      </c>
      <c r="BO28" s="384"/>
      <c r="BP28" s="384"/>
      <c r="BQ28" s="384"/>
      <c r="BR28" s="384"/>
      <c r="BS28" s="384"/>
      <c r="BT28" s="384"/>
      <c r="BU28" s="385"/>
      <c r="BV28" s="383">
        <v>4217000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22</v>
      </c>
      <c r="M29" s="472"/>
      <c r="N29" s="472"/>
      <c r="O29" s="472"/>
      <c r="P29" s="514"/>
      <c r="Q29" s="471">
        <v>4400</v>
      </c>
      <c r="R29" s="472"/>
      <c r="S29" s="472"/>
      <c r="T29" s="472"/>
      <c r="U29" s="472"/>
      <c r="V29" s="514"/>
      <c r="W29" s="569"/>
      <c r="X29" s="570"/>
      <c r="Y29" s="571"/>
      <c r="Z29" s="470" t="s">
        <v>177</v>
      </c>
      <c r="AA29" s="450"/>
      <c r="AB29" s="450"/>
      <c r="AC29" s="450"/>
      <c r="AD29" s="450"/>
      <c r="AE29" s="450"/>
      <c r="AF29" s="450"/>
      <c r="AG29" s="451"/>
      <c r="AH29" s="471">
        <v>800</v>
      </c>
      <c r="AI29" s="472"/>
      <c r="AJ29" s="472"/>
      <c r="AK29" s="472"/>
      <c r="AL29" s="514"/>
      <c r="AM29" s="471">
        <v>2478087</v>
      </c>
      <c r="AN29" s="472"/>
      <c r="AO29" s="472"/>
      <c r="AP29" s="472"/>
      <c r="AQ29" s="472"/>
      <c r="AR29" s="514"/>
      <c r="AS29" s="471">
        <v>3098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1308100</v>
      </c>
      <c r="BO29" s="421"/>
      <c r="BP29" s="421"/>
      <c r="BQ29" s="421"/>
      <c r="BR29" s="421"/>
      <c r="BS29" s="421"/>
      <c r="BT29" s="421"/>
      <c r="BU29" s="422"/>
      <c r="BV29" s="420">
        <v>978700</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99.8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3525951</v>
      </c>
      <c r="BO30" s="540"/>
      <c r="BP30" s="540"/>
      <c r="BQ30" s="540"/>
      <c r="BR30" s="540"/>
      <c r="BS30" s="540"/>
      <c r="BT30" s="540"/>
      <c r="BU30" s="541"/>
      <c r="BV30" s="539">
        <v>2703931</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我孫子市国民健康保険事業特別会計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我孫子市下水道事業会計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北千葉広域水道企業団１団体（水道用水供給事業会計）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我孫子市土地開発公社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我孫子市介護保険特別会計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我孫子市水道事業会計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東葛中部地区総合開発事務組合（一般会計）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我孫子市後期高齢者医療特別会計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千葉県市町村総合事務組合（一般会計）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千葉県市町村総合事務組合（千葉県自治会館管理運営特別会計）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千葉県市町村総合事務組合（千葉県自治研修センター特別会計）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千葉県市町村総合事務組合（千葉県市町村交通災害共済特別会計）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千葉県後期高齢者医療広域連合(一般会計）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千葉県後期高齢者医療広域連合(後期高齢者医療特別会計）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mqHvFrrIE2oZkcemqcKUNsOqrnqV5D+DBja3Z1HK6/jA8Qs1SbF954ZU32Q/Vhg7tC+EJs1ZYXTcubNB31XCrw==" saltValue="gFevUXnkwdGLEbqwJ4Ja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2" t="s">
        <v>531</v>
      </c>
      <c r="D34" s="1162"/>
      <c r="E34" s="1163"/>
      <c r="F34" s="32">
        <v>0.22</v>
      </c>
      <c r="G34" s="33">
        <v>0.28000000000000003</v>
      </c>
      <c r="H34" s="33">
        <v>0.64</v>
      </c>
      <c r="I34" s="33">
        <v>7.0000000000000007E-2</v>
      </c>
      <c r="J34" s="34" t="s">
        <v>532</v>
      </c>
      <c r="K34" s="22"/>
      <c r="L34" s="22"/>
      <c r="M34" s="22"/>
      <c r="N34" s="22"/>
      <c r="O34" s="22"/>
      <c r="P34" s="22"/>
    </row>
    <row r="35" spans="1:16" ht="39" customHeight="1" x14ac:dyDescent="0.2">
      <c r="A35" s="22"/>
      <c r="B35" s="35"/>
      <c r="C35" s="1158" t="s">
        <v>533</v>
      </c>
      <c r="D35" s="1158"/>
      <c r="E35" s="1159"/>
      <c r="F35" s="36">
        <v>12.23</v>
      </c>
      <c r="G35" s="37">
        <v>13.51</v>
      </c>
      <c r="H35" s="37">
        <v>11.55</v>
      </c>
      <c r="I35" s="37">
        <v>12.31</v>
      </c>
      <c r="J35" s="38">
        <v>13.12</v>
      </c>
      <c r="K35" s="22"/>
      <c r="L35" s="22"/>
      <c r="M35" s="22"/>
      <c r="N35" s="22"/>
      <c r="O35" s="22"/>
      <c r="P35" s="22"/>
    </row>
    <row r="36" spans="1:16" ht="39" customHeight="1" x14ac:dyDescent="0.2">
      <c r="A36" s="22"/>
      <c r="B36" s="35"/>
      <c r="C36" s="1158" t="s">
        <v>534</v>
      </c>
      <c r="D36" s="1158"/>
      <c r="E36" s="1159"/>
      <c r="F36" s="36">
        <v>2.31</v>
      </c>
      <c r="G36" s="37">
        <v>4.26</v>
      </c>
      <c r="H36" s="37">
        <v>5.7</v>
      </c>
      <c r="I36" s="37">
        <v>4.46</v>
      </c>
      <c r="J36" s="38">
        <v>2.76</v>
      </c>
      <c r="K36" s="22"/>
      <c r="L36" s="22"/>
      <c r="M36" s="22"/>
      <c r="N36" s="22"/>
      <c r="O36" s="22"/>
      <c r="P36" s="22"/>
    </row>
    <row r="37" spans="1:16" ht="39" customHeight="1" x14ac:dyDescent="0.2">
      <c r="A37" s="22"/>
      <c r="B37" s="35"/>
      <c r="C37" s="1158" t="s">
        <v>535</v>
      </c>
      <c r="D37" s="1158"/>
      <c r="E37" s="1159"/>
      <c r="F37" s="36">
        <v>0.25</v>
      </c>
      <c r="G37" s="37">
        <v>0.53</v>
      </c>
      <c r="H37" s="37">
        <v>0.72</v>
      </c>
      <c r="I37" s="37">
        <v>0.94</v>
      </c>
      <c r="J37" s="38">
        <v>1.46</v>
      </c>
      <c r="K37" s="22"/>
      <c r="L37" s="22"/>
      <c r="M37" s="22"/>
      <c r="N37" s="22"/>
      <c r="O37" s="22"/>
      <c r="P37" s="22"/>
    </row>
    <row r="38" spans="1:16" ht="39" customHeight="1" x14ac:dyDescent="0.2">
      <c r="A38" s="22"/>
      <c r="B38" s="35"/>
      <c r="C38" s="1158" t="s">
        <v>536</v>
      </c>
      <c r="D38" s="1158"/>
      <c r="E38" s="1159"/>
      <c r="F38" s="36">
        <v>0.32</v>
      </c>
      <c r="G38" s="37">
        <v>1.58</v>
      </c>
      <c r="H38" s="37">
        <v>0.62</v>
      </c>
      <c r="I38" s="37">
        <v>1.1399999999999999</v>
      </c>
      <c r="J38" s="38">
        <v>0.6</v>
      </c>
      <c r="K38" s="22"/>
      <c r="L38" s="22"/>
      <c r="M38" s="22"/>
      <c r="N38" s="22"/>
      <c r="O38" s="22"/>
      <c r="P38" s="22"/>
    </row>
    <row r="39" spans="1:16" ht="39" customHeight="1" x14ac:dyDescent="0.2">
      <c r="A39" s="22"/>
      <c r="B39" s="35"/>
      <c r="C39" s="1158" t="s">
        <v>537</v>
      </c>
      <c r="D39" s="1158"/>
      <c r="E39" s="1159"/>
      <c r="F39" s="36">
        <v>0.17</v>
      </c>
      <c r="G39" s="37">
        <v>0.04</v>
      </c>
      <c r="H39" s="37">
        <v>0.04</v>
      </c>
      <c r="I39" s="37">
        <v>0.11</v>
      </c>
      <c r="J39" s="38">
        <v>0.05</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538</v>
      </c>
      <c r="D42" s="1158"/>
      <c r="E42" s="1159"/>
      <c r="F42" s="36" t="s">
        <v>485</v>
      </c>
      <c r="G42" s="37" t="s">
        <v>485</v>
      </c>
      <c r="H42" s="37" t="s">
        <v>485</v>
      </c>
      <c r="I42" s="37" t="s">
        <v>485</v>
      </c>
      <c r="J42" s="38" t="s">
        <v>485</v>
      </c>
      <c r="K42" s="22"/>
      <c r="L42" s="22"/>
      <c r="M42" s="22"/>
      <c r="N42" s="22"/>
      <c r="O42" s="22"/>
      <c r="P42" s="22"/>
    </row>
    <row r="43" spans="1:16" ht="39" customHeight="1" thickBot="1" x14ac:dyDescent="0.25">
      <c r="A43" s="22"/>
      <c r="B43" s="40"/>
      <c r="C43" s="1160" t="s">
        <v>539</v>
      </c>
      <c r="D43" s="1160"/>
      <c r="E43" s="1161"/>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tFRmW7YGxUN9rU17l6x8nEnKF9iuFRdOr1oz0ciO4/BhE80umDDy/Xh/9Rh1Wi4KM1DSJ5E9POSVdSthghIug==" saltValue="c+DyDTPOfNeYhC3lRJkH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3082</v>
      </c>
      <c r="L45" s="58">
        <v>3112</v>
      </c>
      <c r="M45" s="58">
        <v>3171</v>
      </c>
      <c r="N45" s="58">
        <v>3189</v>
      </c>
      <c r="O45" s="59">
        <v>3138</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485</v>
      </c>
      <c r="L46" s="62" t="s">
        <v>485</v>
      </c>
      <c r="M46" s="62" t="s">
        <v>485</v>
      </c>
      <c r="N46" s="62" t="s">
        <v>485</v>
      </c>
      <c r="O46" s="63" t="s">
        <v>485</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485</v>
      </c>
      <c r="L47" s="62" t="s">
        <v>485</v>
      </c>
      <c r="M47" s="62" t="s">
        <v>485</v>
      </c>
      <c r="N47" s="62" t="s">
        <v>485</v>
      </c>
      <c r="O47" s="63" t="s">
        <v>485</v>
      </c>
      <c r="P47" s="46"/>
      <c r="Q47" s="46"/>
      <c r="R47" s="46"/>
      <c r="S47" s="46"/>
      <c r="T47" s="46"/>
      <c r="U47" s="46"/>
    </row>
    <row r="48" spans="1:21" ht="30.75" customHeight="1" x14ac:dyDescent="0.2">
      <c r="A48" s="46"/>
      <c r="B48" s="1166"/>
      <c r="C48" s="1167"/>
      <c r="D48" s="60"/>
      <c r="E48" s="1172" t="s">
        <v>13</v>
      </c>
      <c r="F48" s="1172"/>
      <c r="G48" s="1172"/>
      <c r="H48" s="1172"/>
      <c r="I48" s="1172"/>
      <c r="J48" s="1173"/>
      <c r="K48" s="61">
        <v>397</v>
      </c>
      <c r="L48" s="62">
        <v>412</v>
      </c>
      <c r="M48" s="62">
        <v>353</v>
      </c>
      <c r="N48" s="62">
        <v>414</v>
      </c>
      <c r="O48" s="63">
        <v>452</v>
      </c>
      <c r="P48" s="46"/>
      <c r="Q48" s="46"/>
      <c r="R48" s="46"/>
      <c r="S48" s="46"/>
      <c r="T48" s="46"/>
      <c r="U48" s="46"/>
    </row>
    <row r="49" spans="1:21" ht="30.75" customHeight="1" x14ac:dyDescent="0.2">
      <c r="A49" s="46"/>
      <c r="B49" s="1166"/>
      <c r="C49" s="1167"/>
      <c r="D49" s="60"/>
      <c r="E49" s="1172" t="s">
        <v>14</v>
      </c>
      <c r="F49" s="1172"/>
      <c r="G49" s="1172"/>
      <c r="H49" s="1172"/>
      <c r="I49" s="1172"/>
      <c r="J49" s="1173"/>
      <c r="K49" s="61">
        <v>11</v>
      </c>
      <c r="L49" s="62">
        <v>14</v>
      </c>
      <c r="M49" s="62">
        <v>15</v>
      </c>
      <c r="N49" s="62">
        <v>18</v>
      </c>
      <c r="O49" s="63">
        <v>23</v>
      </c>
      <c r="P49" s="46"/>
      <c r="Q49" s="46"/>
      <c r="R49" s="46"/>
      <c r="S49" s="46"/>
      <c r="T49" s="46"/>
      <c r="U49" s="46"/>
    </row>
    <row r="50" spans="1:21" ht="30.75" customHeight="1" x14ac:dyDescent="0.2">
      <c r="A50" s="46"/>
      <c r="B50" s="1166"/>
      <c r="C50" s="1167"/>
      <c r="D50" s="60"/>
      <c r="E50" s="1172" t="s">
        <v>15</v>
      </c>
      <c r="F50" s="1172"/>
      <c r="G50" s="1172"/>
      <c r="H50" s="1172"/>
      <c r="I50" s="1172"/>
      <c r="J50" s="1173"/>
      <c r="K50" s="61">
        <v>4</v>
      </c>
      <c r="L50" s="62">
        <v>3</v>
      </c>
      <c r="M50" s="62">
        <v>1</v>
      </c>
      <c r="N50" s="62">
        <v>31</v>
      </c>
      <c r="O50" s="63" t="s">
        <v>485</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485</v>
      </c>
      <c r="L51" s="62" t="s">
        <v>485</v>
      </c>
      <c r="M51" s="62" t="s">
        <v>485</v>
      </c>
      <c r="N51" s="62" t="s">
        <v>485</v>
      </c>
      <c r="O51" s="63" t="s">
        <v>485</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3286</v>
      </c>
      <c r="L52" s="62">
        <v>3048</v>
      </c>
      <c r="M52" s="62">
        <v>3125</v>
      </c>
      <c r="N52" s="62">
        <v>3129</v>
      </c>
      <c r="O52" s="63">
        <v>3122</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208</v>
      </c>
      <c r="L53" s="67">
        <v>493</v>
      </c>
      <c r="M53" s="67">
        <v>415</v>
      </c>
      <c r="N53" s="67">
        <v>523</v>
      </c>
      <c r="O53" s="68">
        <v>491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80" t="s">
        <v>24</v>
      </c>
      <c r="C58" s="1181"/>
      <c r="D58" s="1186" t="s">
        <v>25</v>
      </c>
      <c r="E58" s="1187"/>
      <c r="F58" s="1187"/>
      <c r="G58" s="1187"/>
      <c r="H58" s="1187"/>
      <c r="I58" s="1187"/>
      <c r="J58" s="1188"/>
      <c r="K58" s="81" t="s">
        <v>556</v>
      </c>
      <c r="L58" s="82" t="s">
        <v>556</v>
      </c>
      <c r="M58" s="82" t="s">
        <v>556</v>
      </c>
      <c r="N58" s="82" t="s">
        <v>556</v>
      </c>
      <c r="O58" s="83" t="s">
        <v>556</v>
      </c>
    </row>
    <row r="59" spans="1:21" ht="31.5" customHeight="1" x14ac:dyDescent="0.2">
      <c r="B59" s="1182"/>
      <c r="C59" s="1183"/>
      <c r="D59" s="1189" t="s">
        <v>26</v>
      </c>
      <c r="E59" s="1190"/>
      <c r="F59" s="1190"/>
      <c r="G59" s="1190"/>
      <c r="H59" s="1190"/>
      <c r="I59" s="1190"/>
      <c r="J59" s="1191"/>
      <c r="K59" s="84" t="s">
        <v>556</v>
      </c>
      <c r="L59" s="85" t="s">
        <v>556</v>
      </c>
      <c r="M59" s="85" t="s">
        <v>556</v>
      </c>
      <c r="N59" s="85" t="s">
        <v>556</v>
      </c>
      <c r="O59" s="86" t="s">
        <v>556</v>
      </c>
    </row>
    <row r="60" spans="1:21" ht="31.5" customHeight="1" thickBot="1" x14ac:dyDescent="0.25">
      <c r="B60" s="1184"/>
      <c r="C60" s="1185"/>
      <c r="D60" s="1192" t="s">
        <v>27</v>
      </c>
      <c r="E60" s="1193"/>
      <c r="F60" s="1193"/>
      <c r="G60" s="1193"/>
      <c r="H60" s="1193"/>
      <c r="I60" s="1193"/>
      <c r="J60" s="1194"/>
      <c r="K60" s="87" t="s">
        <v>556</v>
      </c>
      <c r="L60" s="88" t="s">
        <v>556</v>
      </c>
      <c r="M60" s="88" t="s">
        <v>556</v>
      </c>
      <c r="N60" s="88" t="s">
        <v>556</v>
      </c>
      <c r="O60" s="89" t="s">
        <v>556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LgVcGHl9QDfzYemcvTdKxcDGa7RI19DzG9nEKbDcWKj6aZMPxmeTvJjosIQ9TTRkbLi9M6Hm8TpCf5YP66Gdg==" saltValue="msWZIMJoqqUneVrQwCQk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95" t="s">
        <v>30</v>
      </c>
      <c r="C41" s="1196"/>
      <c r="D41" s="103"/>
      <c r="E41" s="1201" t="s">
        <v>31</v>
      </c>
      <c r="F41" s="1201"/>
      <c r="G41" s="1201"/>
      <c r="H41" s="1202"/>
      <c r="I41" s="342">
        <v>30515</v>
      </c>
      <c r="J41" s="343">
        <v>30321</v>
      </c>
      <c r="K41" s="343">
        <v>31634</v>
      </c>
      <c r="L41" s="343">
        <v>34238</v>
      </c>
      <c r="M41" s="344">
        <v>32489</v>
      </c>
    </row>
    <row r="42" spans="2:13" ht="27.75" customHeight="1" x14ac:dyDescent="0.2">
      <c r="B42" s="1197"/>
      <c r="C42" s="1198"/>
      <c r="D42" s="104"/>
      <c r="E42" s="1203" t="s">
        <v>32</v>
      </c>
      <c r="F42" s="1203"/>
      <c r="G42" s="1203"/>
      <c r="H42" s="1204"/>
      <c r="I42" s="345">
        <v>541</v>
      </c>
      <c r="J42" s="346">
        <v>729</v>
      </c>
      <c r="K42" s="346">
        <v>729</v>
      </c>
      <c r="L42" s="346">
        <v>190</v>
      </c>
      <c r="M42" s="347">
        <v>190</v>
      </c>
    </row>
    <row r="43" spans="2:13" ht="27.75" customHeight="1" x14ac:dyDescent="0.2">
      <c r="B43" s="1197"/>
      <c r="C43" s="1198"/>
      <c r="D43" s="104"/>
      <c r="E43" s="1203" t="s">
        <v>33</v>
      </c>
      <c r="F43" s="1203"/>
      <c r="G43" s="1203"/>
      <c r="H43" s="1204"/>
      <c r="I43" s="345">
        <v>4849</v>
      </c>
      <c r="J43" s="346">
        <v>4925</v>
      </c>
      <c r="K43" s="346">
        <v>4544</v>
      </c>
      <c r="L43" s="346">
        <v>4473</v>
      </c>
      <c r="M43" s="347">
        <v>4513</v>
      </c>
    </row>
    <row r="44" spans="2:13" ht="27.75" customHeight="1" x14ac:dyDescent="0.2">
      <c r="B44" s="1197"/>
      <c r="C44" s="1198"/>
      <c r="D44" s="104"/>
      <c r="E44" s="1203" t="s">
        <v>34</v>
      </c>
      <c r="F44" s="1203"/>
      <c r="G44" s="1203"/>
      <c r="H44" s="1204"/>
      <c r="I44" s="345">
        <v>206</v>
      </c>
      <c r="J44" s="346">
        <v>217</v>
      </c>
      <c r="K44" s="346">
        <v>228</v>
      </c>
      <c r="L44" s="346">
        <v>204</v>
      </c>
      <c r="M44" s="347">
        <v>176</v>
      </c>
    </row>
    <row r="45" spans="2:13" ht="27.75" customHeight="1" x14ac:dyDescent="0.2">
      <c r="B45" s="1197"/>
      <c r="C45" s="1198"/>
      <c r="D45" s="104"/>
      <c r="E45" s="1203" t="s">
        <v>35</v>
      </c>
      <c r="F45" s="1203"/>
      <c r="G45" s="1203"/>
      <c r="H45" s="1204"/>
      <c r="I45" s="345">
        <v>4264</v>
      </c>
      <c r="J45" s="346">
        <v>4187</v>
      </c>
      <c r="K45" s="346">
        <v>4093</v>
      </c>
      <c r="L45" s="346">
        <v>4002</v>
      </c>
      <c r="M45" s="347">
        <v>3928</v>
      </c>
    </row>
    <row r="46" spans="2:13" ht="27.75" customHeight="1" x14ac:dyDescent="0.2">
      <c r="B46" s="1197"/>
      <c r="C46" s="1198"/>
      <c r="D46" s="105"/>
      <c r="E46" s="1203" t="s">
        <v>36</v>
      </c>
      <c r="F46" s="1203"/>
      <c r="G46" s="1203"/>
      <c r="H46" s="1204"/>
      <c r="I46" s="345">
        <v>4</v>
      </c>
      <c r="J46" s="346" t="s">
        <v>485</v>
      </c>
      <c r="K46" s="346">
        <v>1</v>
      </c>
      <c r="L46" s="346">
        <v>2</v>
      </c>
      <c r="M46" s="347" t="s">
        <v>485</v>
      </c>
    </row>
    <row r="47" spans="2:13" ht="27.75" customHeight="1" x14ac:dyDescent="0.2">
      <c r="B47" s="1197"/>
      <c r="C47" s="1198"/>
      <c r="D47" s="106"/>
      <c r="E47" s="1205" t="s">
        <v>37</v>
      </c>
      <c r="F47" s="1206"/>
      <c r="G47" s="1206"/>
      <c r="H47" s="1207"/>
      <c r="I47" s="345" t="s">
        <v>485</v>
      </c>
      <c r="J47" s="346" t="s">
        <v>485</v>
      </c>
      <c r="K47" s="346" t="s">
        <v>485</v>
      </c>
      <c r="L47" s="346" t="s">
        <v>485</v>
      </c>
      <c r="M47" s="347" t="s">
        <v>485</v>
      </c>
    </row>
    <row r="48" spans="2:13" ht="27.75" customHeight="1" x14ac:dyDescent="0.2">
      <c r="B48" s="1197"/>
      <c r="C48" s="1198"/>
      <c r="D48" s="104"/>
      <c r="E48" s="1203" t="s">
        <v>38</v>
      </c>
      <c r="F48" s="1203"/>
      <c r="G48" s="1203"/>
      <c r="H48" s="1204"/>
      <c r="I48" s="345" t="s">
        <v>485</v>
      </c>
      <c r="J48" s="346" t="s">
        <v>485</v>
      </c>
      <c r="K48" s="346" t="s">
        <v>485</v>
      </c>
      <c r="L48" s="346" t="s">
        <v>485</v>
      </c>
      <c r="M48" s="347" t="s">
        <v>485</v>
      </c>
    </row>
    <row r="49" spans="2:13" ht="27.75" customHeight="1" x14ac:dyDescent="0.2">
      <c r="B49" s="1199"/>
      <c r="C49" s="1200"/>
      <c r="D49" s="104"/>
      <c r="E49" s="1203" t="s">
        <v>39</v>
      </c>
      <c r="F49" s="1203"/>
      <c r="G49" s="1203"/>
      <c r="H49" s="1204"/>
      <c r="I49" s="345" t="s">
        <v>485</v>
      </c>
      <c r="J49" s="346" t="s">
        <v>485</v>
      </c>
      <c r="K49" s="346" t="s">
        <v>485</v>
      </c>
      <c r="L49" s="346" t="s">
        <v>485</v>
      </c>
      <c r="M49" s="347" t="s">
        <v>485</v>
      </c>
    </row>
    <row r="50" spans="2:13" ht="27.75" customHeight="1" x14ac:dyDescent="0.2">
      <c r="B50" s="1208" t="s">
        <v>40</v>
      </c>
      <c r="C50" s="1209"/>
      <c r="D50" s="107"/>
      <c r="E50" s="1203" t="s">
        <v>41</v>
      </c>
      <c r="F50" s="1203"/>
      <c r="G50" s="1203"/>
      <c r="H50" s="1204"/>
      <c r="I50" s="345">
        <v>6950</v>
      </c>
      <c r="J50" s="346">
        <v>6868</v>
      </c>
      <c r="K50" s="346">
        <v>9042</v>
      </c>
      <c r="L50" s="346">
        <v>9636</v>
      </c>
      <c r="M50" s="347">
        <v>10263</v>
      </c>
    </row>
    <row r="51" spans="2:13" ht="27.75" customHeight="1" x14ac:dyDescent="0.2">
      <c r="B51" s="1197"/>
      <c r="C51" s="1198"/>
      <c r="D51" s="104"/>
      <c r="E51" s="1203" t="s">
        <v>42</v>
      </c>
      <c r="F51" s="1203"/>
      <c r="G51" s="1203"/>
      <c r="H51" s="1204"/>
      <c r="I51" s="345">
        <v>7073</v>
      </c>
      <c r="J51" s="346">
        <v>7169</v>
      </c>
      <c r="K51" s="346">
        <v>6969</v>
      </c>
      <c r="L51" s="346">
        <v>6511</v>
      </c>
      <c r="M51" s="347">
        <v>6473</v>
      </c>
    </row>
    <row r="52" spans="2:13" ht="27.75" customHeight="1" x14ac:dyDescent="0.2">
      <c r="B52" s="1199"/>
      <c r="C52" s="1200"/>
      <c r="D52" s="104"/>
      <c r="E52" s="1203" t="s">
        <v>43</v>
      </c>
      <c r="F52" s="1203"/>
      <c r="G52" s="1203"/>
      <c r="H52" s="1204"/>
      <c r="I52" s="345">
        <v>30544</v>
      </c>
      <c r="J52" s="346">
        <v>30386</v>
      </c>
      <c r="K52" s="346">
        <v>30673</v>
      </c>
      <c r="L52" s="346">
        <v>30751</v>
      </c>
      <c r="M52" s="347">
        <v>29332</v>
      </c>
    </row>
    <row r="53" spans="2:13" ht="27.75" customHeight="1" thickBot="1" x14ac:dyDescent="0.25">
      <c r="B53" s="1210" t="s">
        <v>19</v>
      </c>
      <c r="C53" s="1211"/>
      <c r="D53" s="108"/>
      <c r="E53" s="1212" t="s">
        <v>44</v>
      </c>
      <c r="F53" s="1212"/>
      <c r="G53" s="1212"/>
      <c r="H53" s="1213"/>
      <c r="I53" s="348">
        <v>-4186</v>
      </c>
      <c r="J53" s="349">
        <v>-4042</v>
      </c>
      <c r="K53" s="349">
        <v>-5455</v>
      </c>
      <c r="L53" s="349">
        <v>-3790</v>
      </c>
      <c r="M53" s="350">
        <v>-4772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0ZrOwnjMY2BUZ8wNoXIxc8ma/uDM87qF018SSKf19gbpyGApbb++yKKkVQ6zFbF5BtQYJFExp0yWbYua5pHR2w==" saltValue="w8j7gHHRcgs6Q2d+22Zs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22" t="s">
        <v>46</v>
      </c>
      <c r="D55" s="1222"/>
      <c r="E55" s="1223"/>
      <c r="F55" s="120">
        <v>3267</v>
      </c>
      <c r="G55" s="120">
        <v>4217</v>
      </c>
      <c r="H55" s="121">
        <v>3945</v>
      </c>
    </row>
    <row r="56" spans="2:8" ht="52.5" customHeight="1" x14ac:dyDescent="0.2">
      <c r="B56" s="122"/>
      <c r="C56" s="1224" t="s">
        <v>47</v>
      </c>
      <c r="D56" s="1224"/>
      <c r="E56" s="1225"/>
      <c r="F56" s="123">
        <v>979</v>
      </c>
      <c r="G56" s="123">
        <v>979</v>
      </c>
      <c r="H56" s="124">
        <v>1308</v>
      </c>
    </row>
    <row r="57" spans="2:8" ht="53.25" customHeight="1" x14ac:dyDescent="0.2">
      <c r="B57" s="122"/>
      <c r="C57" s="1226" t="s">
        <v>48</v>
      </c>
      <c r="D57" s="1226"/>
      <c r="E57" s="1227"/>
      <c r="F57" s="125">
        <v>3040</v>
      </c>
      <c r="G57" s="125">
        <v>2704</v>
      </c>
      <c r="H57" s="126">
        <v>3526</v>
      </c>
    </row>
    <row r="58" spans="2:8" ht="45.75" customHeight="1" x14ac:dyDescent="0.2">
      <c r="B58" s="127"/>
      <c r="C58" s="1214" t="s">
        <v>557</v>
      </c>
      <c r="D58" s="1215"/>
      <c r="E58" s="1216"/>
      <c r="F58" s="128">
        <v>595</v>
      </c>
      <c r="G58" s="128">
        <v>1361</v>
      </c>
      <c r="H58" s="129">
        <v>1682</v>
      </c>
    </row>
    <row r="59" spans="2:8" ht="45.75" customHeight="1" x14ac:dyDescent="0.2">
      <c r="B59" s="127"/>
      <c r="C59" s="1214" t="s">
        <v>558</v>
      </c>
      <c r="D59" s="1215"/>
      <c r="E59" s="1216"/>
      <c r="F59" s="128">
        <v>669</v>
      </c>
      <c r="G59" s="128">
        <v>669</v>
      </c>
      <c r="H59" s="129">
        <v>669</v>
      </c>
    </row>
    <row r="60" spans="2:8" ht="45.75" customHeight="1" x14ac:dyDescent="0.2">
      <c r="B60" s="127"/>
      <c r="C60" s="1214" t="s">
        <v>559</v>
      </c>
      <c r="D60" s="1215"/>
      <c r="E60" s="1216"/>
      <c r="F60" s="128">
        <v>0</v>
      </c>
      <c r="G60" s="128">
        <v>0</v>
      </c>
      <c r="H60" s="129">
        <v>401</v>
      </c>
    </row>
    <row r="61" spans="2:8" ht="45.75" customHeight="1" x14ac:dyDescent="0.2">
      <c r="B61" s="127"/>
      <c r="C61" s="1214" t="s">
        <v>560</v>
      </c>
      <c r="D61" s="1215"/>
      <c r="E61" s="1216"/>
      <c r="F61" s="128">
        <v>268</v>
      </c>
      <c r="G61" s="128">
        <v>272</v>
      </c>
      <c r="H61" s="129">
        <v>275</v>
      </c>
    </row>
    <row r="62" spans="2:8" ht="45.75" customHeight="1" thickBot="1" x14ac:dyDescent="0.25">
      <c r="B62" s="130"/>
      <c r="C62" s="1217" t="s">
        <v>561</v>
      </c>
      <c r="D62" s="1218"/>
      <c r="E62" s="1219"/>
      <c r="F62" s="131">
        <v>25</v>
      </c>
      <c r="G62" s="131">
        <v>28</v>
      </c>
      <c r="H62" s="132">
        <v>129</v>
      </c>
    </row>
    <row r="63" spans="2:8" ht="52.5" customHeight="1" thickBot="1" x14ac:dyDescent="0.25">
      <c r="B63" s="133"/>
      <c r="C63" s="1220" t="s">
        <v>49</v>
      </c>
      <c r="D63" s="1220"/>
      <c r="E63" s="1221"/>
      <c r="F63" s="134">
        <v>7286</v>
      </c>
      <c r="G63" s="134">
        <v>7900</v>
      </c>
      <c r="H63" s="135">
        <v>8779</v>
      </c>
    </row>
    <row r="64" spans="2:8" ht="13.2" x14ac:dyDescent="0.2"/>
  </sheetData>
  <sheetProtection algorithmName="SHA-512" hashValue="YTkPCjqX9Hsv6snk+FDt0a/dl5AFoszikTXE+KQshVStQCZDnX8hV7nDbRd7ANe2i9H0hhAtf2HXvNvOfIModg==" saltValue="hkEojg7bTCgS2dBhyXiT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3B7B7-2FED-4C79-97DF-FEC716E1F605}">
  <sheetPr>
    <pageSetUpPr fitToPage="1"/>
  </sheetPr>
  <dimension ref="A1:DE85"/>
  <sheetViews>
    <sheetView showGridLines="0" zoomScale="70" zoomScaleNormal="70" zoomScaleSheetLayoutView="55" workbookViewId="0">
      <selection activeCell="AN70" sqref="AN7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564</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565</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524</v>
      </c>
      <c r="BQ50" s="1233"/>
      <c r="BR50" s="1233"/>
      <c r="BS50" s="1233"/>
      <c r="BT50" s="1233"/>
      <c r="BU50" s="1233"/>
      <c r="BV50" s="1233"/>
      <c r="BW50" s="1233"/>
      <c r="BX50" s="1233" t="s">
        <v>525</v>
      </c>
      <c r="BY50" s="1233"/>
      <c r="BZ50" s="1233"/>
      <c r="CA50" s="1233"/>
      <c r="CB50" s="1233"/>
      <c r="CC50" s="1233"/>
      <c r="CD50" s="1233"/>
      <c r="CE50" s="1233"/>
      <c r="CF50" s="1233" t="s">
        <v>526</v>
      </c>
      <c r="CG50" s="1233"/>
      <c r="CH50" s="1233"/>
      <c r="CI50" s="1233"/>
      <c r="CJ50" s="1233"/>
      <c r="CK50" s="1233"/>
      <c r="CL50" s="1233"/>
      <c r="CM50" s="1233"/>
      <c r="CN50" s="1233" t="s">
        <v>527</v>
      </c>
      <c r="CO50" s="1233"/>
      <c r="CP50" s="1233"/>
      <c r="CQ50" s="1233"/>
      <c r="CR50" s="1233"/>
      <c r="CS50" s="1233"/>
      <c r="CT50" s="1233"/>
      <c r="CU50" s="1233"/>
      <c r="CV50" s="1233" t="s">
        <v>528</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566</v>
      </c>
      <c r="AO51" s="1231"/>
      <c r="AP51" s="1231"/>
      <c r="AQ51" s="1231"/>
      <c r="AR51" s="1231"/>
      <c r="AS51" s="1231"/>
      <c r="AT51" s="1231"/>
      <c r="AU51" s="1231"/>
      <c r="AV51" s="1231"/>
      <c r="AW51" s="1231"/>
      <c r="AX51" s="1231"/>
      <c r="AY51" s="1231"/>
      <c r="AZ51" s="1231"/>
      <c r="BA51" s="1231"/>
      <c r="BB51" s="1231" t="s">
        <v>567</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568</v>
      </c>
      <c r="BC53" s="1231"/>
      <c r="BD53" s="1231"/>
      <c r="BE53" s="1231"/>
      <c r="BF53" s="1231"/>
      <c r="BG53" s="1231"/>
      <c r="BH53" s="1231"/>
      <c r="BI53" s="1231"/>
      <c r="BJ53" s="1231"/>
      <c r="BK53" s="1231"/>
      <c r="BL53" s="1231"/>
      <c r="BM53" s="1231"/>
      <c r="BN53" s="1231"/>
      <c r="BO53" s="1231"/>
      <c r="BP53" s="1228">
        <v>71</v>
      </c>
      <c r="BQ53" s="1228"/>
      <c r="BR53" s="1228"/>
      <c r="BS53" s="1228"/>
      <c r="BT53" s="1228"/>
      <c r="BU53" s="1228"/>
      <c r="BV53" s="1228"/>
      <c r="BW53" s="1228"/>
      <c r="BX53" s="1228">
        <v>72.599999999999994</v>
      </c>
      <c r="BY53" s="1228"/>
      <c r="BZ53" s="1228"/>
      <c r="CA53" s="1228"/>
      <c r="CB53" s="1228"/>
      <c r="CC53" s="1228"/>
      <c r="CD53" s="1228"/>
      <c r="CE53" s="1228"/>
      <c r="CF53" s="1228">
        <v>73.8</v>
      </c>
      <c r="CG53" s="1228"/>
      <c r="CH53" s="1228"/>
      <c r="CI53" s="1228"/>
      <c r="CJ53" s="1228"/>
      <c r="CK53" s="1228"/>
      <c r="CL53" s="1228"/>
      <c r="CM53" s="1228"/>
      <c r="CN53" s="1228">
        <v>70.5</v>
      </c>
      <c r="CO53" s="1228"/>
      <c r="CP53" s="1228"/>
      <c r="CQ53" s="1228"/>
      <c r="CR53" s="1228"/>
      <c r="CS53" s="1228"/>
      <c r="CT53" s="1228"/>
      <c r="CU53" s="1228"/>
      <c r="CV53" s="1228">
        <v>72.099999999999994</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569</v>
      </c>
      <c r="AO55" s="1233"/>
      <c r="AP55" s="1233"/>
      <c r="AQ55" s="1233"/>
      <c r="AR55" s="1233"/>
      <c r="AS55" s="1233"/>
      <c r="AT55" s="1233"/>
      <c r="AU55" s="1233"/>
      <c r="AV55" s="1233"/>
      <c r="AW55" s="1233"/>
      <c r="AX55" s="1233"/>
      <c r="AY55" s="1233"/>
      <c r="AZ55" s="1233"/>
      <c r="BA55" s="1233"/>
      <c r="BB55" s="1231" t="s">
        <v>567</v>
      </c>
      <c r="BC55" s="1231"/>
      <c r="BD55" s="1231"/>
      <c r="BE55" s="1231"/>
      <c r="BF55" s="1231"/>
      <c r="BG55" s="1231"/>
      <c r="BH55" s="1231"/>
      <c r="BI55" s="1231"/>
      <c r="BJ55" s="1231"/>
      <c r="BK55" s="1231"/>
      <c r="BL55" s="1231"/>
      <c r="BM55" s="1231"/>
      <c r="BN55" s="1231"/>
      <c r="BO55" s="1231"/>
      <c r="BP55" s="1228">
        <v>5.4</v>
      </c>
      <c r="BQ55" s="1228"/>
      <c r="BR55" s="1228"/>
      <c r="BS55" s="1228"/>
      <c r="BT55" s="1228"/>
      <c r="BU55" s="1228"/>
      <c r="BV55" s="1228"/>
      <c r="BW55" s="1228"/>
      <c r="BX55" s="1228">
        <v>3.9</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568</v>
      </c>
      <c r="BC57" s="1231"/>
      <c r="BD57" s="1231"/>
      <c r="BE57" s="1231"/>
      <c r="BF57" s="1231"/>
      <c r="BG57" s="1231"/>
      <c r="BH57" s="1231"/>
      <c r="BI57" s="1231"/>
      <c r="BJ57" s="1231"/>
      <c r="BK57" s="1231"/>
      <c r="BL57" s="1231"/>
      <c r="BM57" s="1231"/>
      <c r="BN57" s="1231"/>
      <c r="BO57" s="1231"/>
      <c r="BP57" s="1228">
        <v>62.5</v>
      </c>
      <c r="BQ57" s="1228"/>
      <c r="BR57" s="1228"/>
      <c r="BS57" s="1228"/>
      <c r="BT57" s="1228"/>
      <c r="BU57" s="1228"/>
      <c r="BV57" s="1228"/>
      <c r="BW57" s="1228"/>
      <c r="BX57" s="1228">
        <v>63.1</v>
      </c>
      <c r="BY57" s="1228"/>
      <c r="BZ57" s="1228"/>
      <c r="CA57" s="1228"/>
      <c r="CB57" s="1228"/>
      <c r="CC57" s="1228"/>
      <c r="CD57" s="1228"/>
      <c r="CE57" s="1228"/>
      <c r="CF57" s="1228">
        <v>63.2</v>
      </c>
      <c r="CG57" s="1228"/>
      <c r="CH57" s="1228"/>
      <c r="CI57" s="1228"/>
      <c r="CJ57" s="1228"/>
      <c r="CK57" s="1228"/>
      <c r="CL57" s="1228"/>
      <c r="CM57" s="1228"/>
      <c r="CN57" s="1228">
        <v>64</v>
      </c>
      <c r="CO57" s="1228"/>
      <c r="CP57" s="1228"/>
      <c r="CQ57" s="1228"/>
      <c r="CR57" s="1228"/>
      <c r="CS57" s="1228"/>
      <c r="CT57" s="1228"/>
      <c r="CU57" s="1228"/>
      <c r="CV57" s="1228">
        <v>65.599999999999994</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570</v>
      </c>
    </row>
    <row r="64" spans="1:109" ht="13.2"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571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565</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524</v>
      </c>
      <c r="BQ72" s="1233"/>
      <c r="BR72" s="1233"/>
      <c r="BS72" s="1233"/>
      <c r="BT72" s="1233"/>
      <c r="BU72" s="1233"/>
      <c r="BV72" s="1233"/>
      <c r="BW72" s="1233"/>
      <c r="BX72" s="1233" t="s">
        <v>525</v>
      </c>
      <c r="BY72" s="1233"/>
      <c r="BZ72" s="1233"/>
      <c r="CA72" s="1233"/>
      <c r="CB72" s="1233"/>
      <c r="CC72" s="1233"/>
      <c r="CD72" s="1233"/>
      <c r="CE72" s="1233"/>
      <c r="CF72" s="1233" t="s">
        <v>526</v>
      </c>
      <c r="CG72" s="1233"/>
      <c r="CH72" s="1233"/>
      <c r="CI72" s="1233"/>
      <c r="CJ72" s="1233"/>
      <c r="CK72" s="1233"/>
      <c r="CL72" s="1233"/>
      <c r="CM72" s="1233"/>
      <c r="CN72" s="1233" t="s">
        <v>527</v>
      </c>
      <c r="CO72" s="1233"/>
      <c r="CP72" s="1233"/>
      <c r="CQ72" s="1233"/>
      <c r="CR72" s="1233"/>
      <c r="CS72" s="1233"/>
      <c r="CT72" s="1233"/>
      <c r="CU72" s="1233"/>
      <c r="CV72" s="1233" t="s">
        <v>528</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566</v>
      </c>
      <c r="AO73" s="1231"/>
      <c r="AP73" s="1231"/>
      <c r="AQ73" s="1231"/>
      <c r="AR73" s="1231"/>
      <c r="AS73" s="1231"/>
      <c r="AT73" s="1231"/>
      <c r="AU73" s="1231"/>
      <c r="AV73" s="1231"/>
      <c r="AW73" s="1231"/>
      <c r="AX73" s="1231"/>
      <c r="AY73" s="1231"/>
      <c r="AZ73" s="1231"/>
      <c r="BA73" s="1231"/>
      <c r="BB73" s="1231" t="s">
        <v>567</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572</v>
      </c>
      <c r="BC75" s="1231"/>
      <c r="BD75" s="1231"/>
      <c r="BE75" s="1231"/>
      <c r="BF75" s="1231"/>
      <c r="BG75" s="1231"/>
      <c r="BH75" s="1231"/>
      <c r="BI75" s="1231"/>
      <c r="BJ75" s="1231"/>
      <c r="BK75" s="1231"/>
      <c r="BL75" s="1231"/>
      <c r="BM75" s="1231"/>
      <c r="BN75" s="1231"/>
      <c r="BO75" s="1231"/>
      <c r="BP75" s="1228">
        <v>0.9</v>
      </c>
      <c r="BQ75" s="1228"/>
      <c r="BR75" s="1228"/>
      <c r="BS75" s="1228"/>
      <c r="BT75" s="1228"/>
      <c r="BU75" s="1228"/>
      <c r="BV75" s="1228"/>
      <c r="BW75" s="1228"/>
      <c r="BX75" s="1228">
        <v>1.3</v>
      </c>
      <c r="BY75" s="1228"/>
      <c r="BZ75" s="1228"/>
      <c r="CA75" s="1228"/>
      <c r="CB75" s="1228"/>
      <c r="CC75" s="1228"/>
      <c r="CD75" s="1228"/>
      <c r="CE75" s="1228"/>
      <c r="CF75" s="1228">
        <v>1.6</v>
      </c>
      <c r="CG75" s="1228"/>
      <c r="CH75" s="1228"/>
      <c r="CI75" s="1228"/>
      <c r="CJ75" s="1228"/>
      <c r="CK75" s="1228"/>
      <c r="CL75" s="1228"/>
      <c r="CM75" s="1228"/>
      <c r="CN75" s="1228">
        <v>2</v>
      </c>
      <c r="CO75" s="1228"/>
      <c r="CP75" s="1228"/>
      <c r="CQ75" s="1228"/>
      <c r="CR75" s="1228"/>
      <c r="CS75" s="1228"/>
      <c r="CT75" s="1228"/>
      <c r="CU75" s="1228"/>
      <c r="CV75" s="1228">
        <v>2</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569</v>
      </c>
      <c r="AO77" s="1233"/>
      <c r="AP77" s="1233"/>
      <c r="AQ77" s="1233"/>
      <c r="AR77" s="1233"/>
      <c r="AS77" s="1233"/>
      <c r="AT77" s="1233"/>
      <c r="AU77" s="1233"/>
      <c r="AV77" s="1233"/>
      <c r="AW77" s="1233"/>
      <c r="AX77" s="1233"/>
      <c r="AY77" s="1233"/>
      <c r="AZ77" s="1233"/>
      <c r="BA77" s="1233"/>
      <c r="BB77" s="1231" t="s">
        <v>567</v>
      </c>
      <c r="BC77" s="1231"/>
      <c r="BD77" s="1231"/>
      <c r="BE77" s="1231"/>
      <c r="BF77" s="1231"/>
      <c r="BG77" s="1231"/>
      <c r="BH77" s="1231"/>
      <c r="BI77" s="1231"/>
      <c r="BJ77" s="1231"/>
      <c r="BK77" s="1231"/>
      <c r="BL77" s="1231"/>
      <c r="BM77" s="1231"/>
      <c r="BN77" s="1231"/>
      <c r="BO77" s="1231"/>
      <c r="BP77" s="1228">
        <v>5.4</v>
      </c>
      <c r="BQ77" s="1228"/>
      <c r="BR77" s="1228"/>
      <c r="BS77" s="1228"/>
      <c r="BT77" s="1228"/>
      <c r="BU77" s="1228"/>
      <c r="BV77" s="1228"/>
      <c r="BW77" s="1228"/>
      <c r="BX77" s="1228">
        <v>3.9</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572</v>
      </c>
      <c r="BC79" s="1231"/>
      <c r="BD79" s="1231"/>
      <c r="BE79" s="1231"/>
      <c r="BF79" s="1231"/>
      <c r="BG79" s="1231"/>
      <c r="BH79" s="1231"/>
      <c r="BI79" s="1231"/>
      <c r="BJ79" s="1231"/>
      <c r="BK79" s="1231"/>
      <c r="BL79" s="1231"/>
      <c r="BM79" s="1231"/>
      <c r="BN79" s="1231"/>
      <c r="BO79" s="1231"/>
      <c r="BP79" s="1228">
        <v>4.2</v>
      </c>
      <c r="BQ79" s="1228"/>
      <c r="BR79" s="1228"/>
      <c r="BS79" s="1228"/>
      <c r="BT79" s="1228"/>
      <c r="BU79" s="1228"/>
      <c r="BV79" s="1228"/>
      <c r="BW79" s="1228"/>
      <c r="BX79" s="1228">
        <v>4.2</v>
      </c>
      <c r="BY79" s="1228"/>
      <c r="BZ79" s="1228"/>
      <c r="CA79" s="1228"/>
      <c r="CB79" s="1228"/>
      <c r="CC79" s="1228"/>
      <c r="CD79" s="1228"/>
      <c r="CE79" s="1228"/>
      <c r="CF79" s="1228">
        <v>4.5</v>
      </c>
      <c r="CG79" s="1228"/>
      <c r="CH79" s="1228"/>
      <c r="CI79" s="1228"/>
      <c r="CJ79" s="1228"/>
      <c r="CK79" s="1228"/>
      <c r="CL79" s="1228"/>
      <c r="CM79" s="1228"/>
      <c r="CN79" s="1228">
        <v>4.5999999999999996</v>
      </c>
      <c r="CO79" s="1228"/>
      <c r="CP79" s="1228"/>
      <c r="CQ79" s="1228"/>
      <c r="CR79" s="1228"/>
      <c r="CS79" s="1228"/>
      <c r="CT79" s="1228"/>
      <c r="CU79" s="1228"/>
      <c r="CV79" s="1228">
        <v>4.7</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E72ZzEn8HXonnR1gjRe2EE5WgtYRvHOjl9o0mgTsyd1i5c79wUUj0rh+NfykmvgfpTxDfvrPRoh2lSYqg1VYzw==" saltValue="o9t8+0hS86YX+2IPwBdSk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AD0C2-E2CC-47F2-AF7D-93EC6D59C6B0}">
  <sheetPr>
    <pageSetUpPr fitToPage="1"/>
  </sheetPr>
  <dimension ref="A1:DR125"/>
  <sheetViews>
    <sheetView showGridLines="0" zoomScale="70" zoomScaleNormal="70" zoomScaleSheetLayoutView="70" workbookViewId="0">
      <selection activeCell="AN70" sqref="AN7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zF/2psu0fMpRiB1EHgepkAKPD2Hh7Ii4OCsZEXHmBjAAKB1Gj47Cgta3nvydFzka1CWcciKwLMFlKH61fhBgiA==" saltValue="/s4/rdPJJeAJfuVhRIoEY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6469E-0BD3-4E13-B69B-114B0207E992}">
  <sheetPr>
    <pageSetUpPr fitToPage="1"/>
  </sheetPr>
  <dimension ref="A1:DR125"/>
  <sheetViews>
    <sheetView showGridLines="0" zoomScale="70" zoomScaleNormal="70" zoomScaleSheetLayoutView="55" workbookViewId="0">
      <selection activeCell="AN70" sqref="AN7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zKrX9GsJT8bdz7K9mVvJ0M/xrUiJu04cjINZHqel+UWQSv/yHow1AJKrxKi8yajzUX9o5ApE38kXcUiqL3W+Iw==" saltValue="v0R6UmSDXzerrxSugs2Bz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14138</v>
      </c>
      <c r="E3" s="154"/>
      <c r="F3" s="155">
        <v>42836</v>
      </c>
      <c r="G3" s="156"/>
      <c r="H3" s="157"/>
    </row>
    <row r="4" spans="1:8" x14ac:dyDescent="0.2">
      <c r="A4" s="158"/>
      <c r="B4" s="159"/>
      <c r="C4" s="160"/>
      <c r="D4" s="161">
        <v>12018</v>
      </c>
      <c r="E4" s="162"/>
      <c r="F4" s="163">
        <v>22936</v>
      </c>
      <c r="G4" s="164"/>
      <c r="H4" s="165"/>
    </row>
    <row r="5" spans="1:8" x14ac:dyDescent="0.2">
      <c r="A5" s="146" t="s">
        <v>518</v>
      </c>
      <c r="B5" s="151"/>
      <c r="C5" s="152"/>
      <c r="D5" s="153">
        <v>19785</v>
      </c>
      <c r="E5" s="154"/>
      <c r="F5" s="155">
        <v>44161</v>
      </c>
      <c r="G5" s="156"/>
      <c r="H5" s="157"/>
    </row>
    <row r="6" spans="1:8" x14ac:dyDescent="0.2">
      <c r="A6" s="158"/>
      <c r="B6" s="159"/>
      <c r="C6" s="160"/>
      <c r="D6" s="161">
        <v>15273</v>
      </c>
      <c r="E6" s="162"/>
      <c r="F6" s="163">
        <v>23644</v>
      </c>
      <c r="G6" s="164"/>
      <c r="H6" s="165"/>
    </row>
    <row r="7" spans="1:8" x14ac:dyDescent="0.2">
      <c r="A7" s="146" t="s">
        <v>519</v>
      </c>
      <c r="B7" s="151"/>
      <c r="C7" s="152"/>
      <c r="D7" s="153">
        <v>69522</v>
      </c>
      <c r="E7" s="154"/>
      <c r="F7" s="155">
        <v>43955</v>
      </c>
      <c r="G7" s="156"/>
      <c r="H7" s="157"/>
    </row>
    <row r="8" spans="1:8" x14ac:dyDescent="0.2">
      <c r="A8" s="158"/>
      <c r="B8" s="159"/>
      <c r="C8" s="160"/>
      <c r="D8" s="161">
        <v>25514</v>
      </c>
      <c r="E8" s="162"/>
      <c r="F8" s="163">
        <v>21318</v>
      </c>
      <c r="G8" s="164"/>
      <c r="H8" s="165"/>
    </row>
    <row r="9" spans="1:8" x14ac:dyDescent="0.2">
      <c r="A9" s="146" t="s">
        <v>520</v>
      </c>
      <c r="B9" s="151"/>
      <c r="C9" s="152"/>
      <c r="D9" s="153">
        <v>64642</v>
      </c>
      <c r="E9" s="154"/>
      <c r="F9" s="155">
        <v>41921</v>
      </c>
      <c r="G9" s="156"/>
      <c r="H9" s="157"/>
    </row>
    <row r="10" spans="1:8" x14ac:dyDescent="0.2">
      <c r="A10" s="158"/>
      <c r="B10" s="159"/>
      <c r="C10" s="160"/>
      <c r="D10" s="161">
        <v>42094</v>
      </c>
      <c r="E10" s="162"/>
      <c r="F10" s="163">
        <v>21655</v>
      </c>
      <c r="G10" s="164"/>
      <c r="H10" s="165"/>
    </row>
    <row r="11" spans="1:8" x14ac:dyDescent="0.2">
      <c r="A11" s="146" t="s">
        <v>521</v>
      </c>
      <c r="B11" s="151"/>
      <c r="C11" s="152"/>
      <c r="D11" s="153">
        <v>17822</v>
      </c>
      <c r="E11" s="154"/>
      <c r="F11" s="155">
        <v>44585</v>
      </c>
      <c r="G11" s="156"/>
      <c r="H11" s="157"/>
    </row>
    <row r="12" spans="1:8" x14ac:dyDescent="0.2">
      <c r="A12" s="158"/>
      <c r="B12" s="159"/>
      <c r="C12" s="166"/>
      <c r="D12" s="161">
        <v>16160</v>
      </c>
      <c r="E12" s="162"/>
      <c r="F12" s="163">
        <v>23077</v>
      </c>
      <c r="G12" s="164"/>
      <c r="H12" s="165"/>
    </row>
    <row r="13" spans="1:8" x14ac:dyDescent="0.2">
      <c r="A13" s="146"/>
      <c r="B13" s="151"/>
      <c r="C13" s="152"/>
      <c r="D13" s="153">
        <v>37182</v>
      </c>
      <c r="E13" s="154"/>
      <c r="F13" s="155">
        <v>43492</v>
      </c>
      <c r="G13" s="167"/>
      <c r="H13" s="157"/>
    </row>
    <row r="14" spans="1:8" x14ac:dyDescent="0.2">
      <c r="A14" s="158"/>
      <c r="B14" s="159"/>
      <c r="C14" s="160"/>
      <c r="D14" s="161">
        <v>22212</v>
      </c>
      <c r="E14" s="162"/>
      <c r="F14" s="163">
        <v>22526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2.3199999999999998</v>
      </c>
      <c r="C19" s="168">
        <f>ROUND(VALUE(SUBSTITUTE(実質収支比率等に係る経年分析!G$48,"▲","-")),2)</f>
        <v>4.26</v>
      </c>
      <c r="D19" s="168">
        <f>ROUND(VALUE(SUBSTITUTE(実質収支比率等に係る経年分析!H$48,"▲","-")),2)</f>
        <v>5.7</v>
      </c>
      <c r="E19" s="168">
        <f>ROUND(VALUE(SUBSTITUTE(実質収支比率等に係る経年分析!I$48,"▲","-")),2)</f>
        <v>4.47</v>
      </c>
      <c r="F19" s="168">
        <f>ROUND(VALUE(SUBSTITUTE(実質収支比率等に係る経年分析!J$48,"▲","-")),2)</f>
        <v>2.77</v>
      </c>
    </row>
    <row r="20" spans="1:11" x14ac:dyDescent="0.2">
      <c r="A20" s="168" t="s">
        <v>53</v>
      </c>
      <c r="B20" s="168">
        <f>ROUND(VALUE(SUBSTITUTE(実質収支比率等に係る経年分析!F$47,"▲","-")),2)</f>
        <v>8.9499999999999993</v>
      </c>
      <c r="C20" s="168">
        <f>ROUND(VALUE(SUBSTITUTE(実質収支比率等に係る経年分析!G$47,"▲","-")),2)</f>
        <v>9.6199999999999992</v>
      </c>
      <c r="D20" s="168">
        <f>ROUND(VALUE(SUBSTITUTE(実質収支比率等に係る経年分析!H$47,"▲","-")),2)</f>
        <v>12.62</v>
      </c>
      <c r="E20" s="168">
        <f>ROUND(VALUE(SUBSTITUTE(実質収支比率等に係る経年分析!I$47,"▲","-")),2)</f>
        <v>16.559999999999999</v>
      </c>
      <c r="F20" s="168">
        <f>ROUND(VALUE(SUBSTITUTE(実質収支比率等に係る経年分析!J$47,"▲","-")),2)</f>
        <v>15.16</v>
      </c>
    </row>
    <row r="21" spans="1:11" x14ac:dyDescent="0.2">
      <c r="A21" s="168" t="s">
        <v>54</v>
      </c>
      <c r="B21" s="168">
        <f>IF(ISNUMBER(VALUE(SUBSTITUTE(実質収支比率等に係る経年分析!F$49,"▲","-"))),ROUND(VALUE(SUBSTITUTE(実質収支比率等に係る経年分析!F$49,"▲","-")),2),NA())</f>
        <v>-1.01</v>
      </c>
      <c r="C21" s="168">
        <f>IF(ISNUMBER(VALUE(SUBSTITUTE(実質収支比率等に係る経年分析!G$49,"▲","-"))),ROUND(VALUE(SUBSTITUTE(実質収支比率等に係る経年分析!G$49,"▲","-")),2),NA())</f>
        <v>2.91</v>
      </c>
      <c r="D21" s="168">
        <f>IF(ISNUMBER(VALUE(SUBSTITUTE(実質収支比率等に係る経年分析!H$49,"▲","-"))),ROUND(VALUE(SUBSTITUTE(実質収支比率等に係る経年分析!H$49,"▲","-")),2),NA())</f>
        <v>5.24</v>
      </c>
      <c r="E21" s="168">
        <f>IF(ISNUMBER(VALUE(SUBSTITUTE(実質収支比率等に係る経年分析!I$49,"▲","-"))),ROUND(VALUE(SUBSTITUTE(実質収支比率等に係る経年分析!I$49,"▲","-")),2),NA())</f>
        <v>2.4</v>
      </c>
      <c r="F21" s="168">
        <f>IF(ISNUMBER(VALUE(SUBSTITUTE(実質収支比率等に係る経年分析!J$49,"▲","-"))),ROUND(VALUE(SUBSTITUTE(実質収支比率等に係る経年分析!J$49,"▲","-")),2),NA())</f>
        <v>-2.65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我孫子市後期高齢者医療特別会計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2">
      <c r="A32" s="169" t="str">
        <f>IF(連結実質赤字比率に係る赤字・黒字の構成分析!C$38="",NA(),連結実質赤字比率に係る赤字・黒字の構成分析!C$38)</f>
        <v>我孫子市介護保険特別会計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1.58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1.1399999999999999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v>
      </c>
    </row>
    <row r="33" spans="1:16" x14ac:dyDescent="0.2">
      <c r="A33" s="169" t="str">
        <f>IF(連結実質赤字比率に係る赤字・黒字の構成分析!C$37="",NA(),連結実質赤字比率に係る赤字・黒字の構成分析!C$37)</f>
        <v>我孫子市下水道事業会計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1.46</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2.31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4.26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4.46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2.76</v>
      </c>
    </row>
    <row r="35" spans="1:16" x14ac:dyDescent="0.2">
      <c r="A35" s="169" t="str">
        <f>IF(連結実質赤字比率に係る赤字・黒字の構成分析!C$35="",NA(),連結実質赤字比率に係る赤字・黒字の構成分析!C$35)</f>
        <v>我孫子市水道事業会計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13.51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11.55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12.31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13.12</v>
      </c>
    </row>
    <row r="36" spans="1:16" x14ac:dyDescent="0.2">
      <c r="A36" s="169" t="str">
        <f>IF(連結実質赤字比率に係る赤字・黒字の構成分析!C$34="",NA(),連結実質赤字比率に係る赤字・黒字の構成分析!C$34)</f>
        <v>我孫子市国民健康保険事業特別会計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0.22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0.28000000000000003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0.64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7.0000000000000007E-2</v>
      </c>
      <c r="J36" s="169">
        <f>IF(ROUND(VALUE(SUBSTITUTE(連結実質赤字比率に係る赤字・黒字の構成分析!J$34,"▲", "-")), 2) &lt; 0, ABS(ROUND(VALUE(SUBSTITUTE(連結実質赤字比率に係る赤字・黒字の構成分析!J$34,"▲", "-")), 2)), NA())</f>
        <v>0.18</v>
      </c>
      <c r="K36" s="169" t="e">
        <f>IF(ROUND(VALUE(SUBSTITUTE(連結実質赤字比率に係る赤字・黒字の構成分析!J$34,"▲", "-")), 2) &gt;= 0, ABS(ROUND(VALUE(SUBSTITUTE(連結実質赤字比率に係る赤字・黒字の構成分析!J$34,"▲", "-")), 2)), NA())</f>
        <v>#N/A</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3286</v>
      </c>
      <c r="E42" s="170"/>
      <c r="F42" s="170"/>
      <c r="G42" s="170">
        <f>'実質公債費比率（分子）の構造'!L$52</f>
        <v>3048</v>
      </c>
      <c r="H42" s="170"/>
      <c r="I42" s="170"/>
      <c r="J42" s="170">
        <f>'実質公債費比率（分子）の構造'!M$52</f>
        <v>3125</v>
      </c>
      <c r="K42" s="170"/>
      <c r="L42" s="170"/>
      <c r="M42" s="170">
        <f>'実質公債費比率（分子）の構造'!N$52</f>
        <v>3129</v>
      </c>
      <c r="N42" s="170"/>
      <c r="O42" s="170"/>
      <c r="P42" s="170">
        <f>'実質公債費比率（分子）の構造'!O$52</f>
        <v>3122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4</v>
      </c>
      <c r="C44" s="170"/>
      <c r="D44" s="170"/>
      <c r="E44" s="170">
        <f>'実質公債費比率（分子）の構造'!L$50</f>
        <v>3</v>
      </c>
      <c r="F44" s="170"/>
      <c r="G44" s="170"/>
      <c r="H44" s="170">
        <f>'実質公債費比率（分子）の構造'!M$50</f>
        <v>1</v>
      </c>
      <c r="I44" s="170"/>
      <c r="J44" s="170"/>
      <c r="K44" s="170">
        <f>'実質公債費比率（分子）の構造'!N$50</f>
        <v>31</v>
      </c>
      <c r="L44" s="170"/>
      <c r="M44" s="170"/>
      <c r="N44" s="170" t="str">
        <f>'実質公債費比率（分子）の構造'!O$50</f>
        <v>-</v>
      </c>
      <c r="O44" s="170"/>
      <c r="P44" s="170"/>
    </row>
    <row r="45" spans="1:16" x14ac:dyDescent="0.2">
      <c r="A45" s="170" t="s">
        <v>63</v>
      </c>
      <c r="B45" s="170">
        <f>'実質公債費比率（分子）の構造'!K$49</f>
        <v>11</v>
      </c>
      <c r="C45" s="170"/>
      <c r="D45" s="170"/>
      <c r="E45" s="170">
        <f>'実質公債費比率（分子）の構造'!L$49</f>
        <v>14</v>
      </c>
      <c r="F45" s="170"/>
      <c r="G45" s="170"/>
      <c r="H45" s="170">
        <f>'実質公債費比率（分子）の構造'!M$49</f>
        <v>15</v>
      </c>
      <c r="I45" s="170"/>
      <c r="J45" s="170"/>
      <c r="K45" s="170">
        <f>'実質公債費比率（分子）の構造'!N$49</f>
        <v>18</v>
      </c>
      <c r="L45" s="170"/>
      <c r="M45" s="170"/>
      <c r="N45" s="170">
        <f>'実質公債費比率（分子）の構造'!O$49</f>
        <v>23</v>
      </c>
      <c r="O45" s="170"/>
      <c r="P45" s="170"/>
    </row>
    <row r="46" spans="1:16" x14ac:dyDescent="0.2">
      <c r="A46" s="170" t="s">
        <v>64</v>
      </c>
      <c r="B46" s="170">
        <f>'実質公債費比率（分子）の構造'!K$48</f>
        <v>397</v>
      </c>
      <c r="C46" s="170"/>
      <c r="D46" s="170"/>
      <c r="E46" s="170">
        <f>'実質公債費比率（分子）の構造'!L$48</f>
        <v>412</v>
      </c>
      <c r="F46" s="170"/>
      <c r="G46" s="170"/>
      <c r="H46" s="170">
        <f>'実質公債費比率（分子）の構造'!M$48</f>
        <v>353</v>
      </c>
      <c r="I46" s="170"/>
      <c r="J46" s="170"/>
      <c r="K46" s="170">
        <f>'実質公債費比率（分子）の構造'!N$48</f>
        <v>414</v>
      </c>
      <c r="L46" s="170"/>
      <c r="M46" s="170"/>
      <c r="N46" s="170">
        <f>'実質公債費比率（分子）の構造'!O$48</f>
        <v>452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3082</v>
      </c>
      <c r="C49" s="170"/>
      <c r="D49" s="170"/>
      <c r="E49" s="170">
        <f>'実質公債費比率（分子）の構造'!L$45</f>
        <v>3112</v>
      </c>
      <c r="F49" s="170"/>
      <c r="G49" s="170"/>
      <c r="H49" s="170">
        <f>'実質公債費比率（分子）の構造'!M$45</f>
        <v>3171</v>
      </c>
      <c r="I49" s="170"/>
      <c r="J49" s="170"/>
      <c r="K49" s="170">
        <f>'実質公債費比率（分子）の構造'!N$45</f>
        <v>3189</v>
      </c>
      <c r="L49" s="170"/>
      <c r="M49" s="170"/>
      <c r="N49" s="170">
        <f>'実質公債費比率（分子）の構造'!O$45</f>
        <v>3138</v>
      </c>
      <c r="O49" s="170"/>
      <c r="P49" s="170"/>
    </row>
    <row r="50" spans="1:16" x14ac:dyDescent="0.2">
      <c r="A50" s="170" t="s">
        <v>67</v>
      </c>
      <c r="B50" s="170" t="e">
        <f>NA()</f>
        <v>#N/A</v>
      </c>
      <c r="C50" s="170">
        <f>IF(ISNUMBER('実質公債費比率（分子）の構造'!K$53),'実質公債費比率（分子）の構造'!K$53,NA())</f>
        <v>208</v>
      </c>
      <c r="D50" s="170" t="e">
        <f>NA()</f>
        <v>#N/A</v>
      </c>
      <c r="E50" s="170" t="e">
        <f>NA()</f>
        <v>#N/A</v>
      </c>
      <c r="F50" s="170">
        <f>IF(ISNUMBER('実質公債費比率（分子）の構造'!L$53),'実質公債費比率（分子）の構造'!L$53,NA())</f>
        <v>493</v>
      </c>
      <c r="G50" s="170" t="e">
        <f>NA()</f>
        <v>#N/A</v>
      </c>
      <c r="H50" s="170" t="e">
        <f>NA()</f>
        <v>#N/A</v>
      </c>
      <c r="I50" s="170">
        <f>IF(ISNUMBER('実質公債費比率（分子）の構造'!M$53),'実質公債費比率（分子）の構造'!M$53,NA())</f>
        <v>415</v>
      </c>
      <c r="J50" s="170" t="e">
        <f>NA()</f>
        <v>#N/A</v>
      </c>
      <c r="K50" s="170" t="e">
        <f>NA()</f>
        <v>#N/A</v>
      </c>
      <c r="L50" s="170">
        <f>IF(ISNUMBER('実質公債費比率（分子）の構造'!N$53),'実質公債費比率（分子）の構造'!N$53,NA())</f>
        <v>523</v>
      </c>
      <c r="M50" s="170" t="e">
        <f>NA()</f>
        <v>#N/A</v>
      </c>
      <c r="N50" s="170" t="e">
        <f>NA()</f>
        <v>#N/A</v>
      </c>
      <c r="O50" s="170">
        <f>IF(ISNUMBER('実質公債費比率（分子）の構造'!O$53),'実質公債費比率（分子）の構造'!O$53,NA())</f>
        <v>491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30544</v>
      </c>
      <c r="E56" s="169"/>
      <c r="F56" s="169"/>
      <c r="G56" s="169">
        <f>'将来負担比率（分子）の構造'!J$52</f>
        <v>30386</v>
      </c>
      <c r="H56" s="169"/>
      <c r="I56" s="169"/>
      <c r="J56" s="169">
        <f>'将来負担比率（分子）の構造'!K$52</f>
        <v>30673</v>
      </c>
      <c r="K56" s="169"/>
      <c r="L56" s="169"/>
      <c r="M56" s="169">
        <f>'将来負担比率（分子）の構造'!L$52</f>
        <v>30751</v>
      </c>
      <c r="N56" s="169"/>
      <c r="O56" s="169"/>
      <c r="P56" s="169">
        <f>'将来負担比率（分子）の構造'!M$52</f>
        <v>29332</v>
      </c>
    </row>
    <row r="57" spans="1:16" x14ac:dyDescent="0.2">
      <c r="A57" s="169" t="s">
        <v>42</v>
      </c>
      <c r="B57" s="169"/>
      <c r="C57" s="169"/>
      <c r="D57" s="169">
        <f>'将来負担比率（分子）の構造'!I$51</f>
        <v>7073</v>
      </c>
      <c r="E57" s="169"/>
      <c r="F57" s="169"/>
      <c r="G57" s="169">
        <f>'将来負担比率（分子）の構造'!J$51</f>
        <v>7169</v>
      </c>
      <c r="H57" s="169"/>
      <c r="I57" s="169"/>
      <c r="J57" s="169">
        <f>'将来負担比率（分子）の構造'!K$51</f>
        <v>6969</v>
      </c>
      <c r="K57" s="169"/>
      <c r="L57" s="169"/>
      <c r="M57" s="169">
        <f>'将来負担比率（分子）の構造'!L$51</f>
        <v>6511</v>
      </c>
      <c r="N57" s="169"/>
      <c r="O57" s="169"/>
      <c r="P57" s="169">
        <f>'将来負担比率（分子）の構造'!M$51</f>
        <v>6473</v>
      </c>
    </row>
    <row r="58" spans="1:16" x14ac:dyDescent="0.2">
      <c r="A58" s="169" t="s">
        <v>41</v>
      </c>
      <c r="B58" s="169"/>
      <c r="C58" s="169"/>
      <c r="D58" s="169">
        <f>'将来負担比率（分子）の構造'!I$50</f>
        <v>6950</v>
      </c>
      <c r="E58" s="169"/>
      <c r="F58" s="169"/>
      <c r="G58" s="169">
        <f>'将来負担比率（分子）の構造'!J$50</f>
        <v>6868</v>
      </c>
      <c r="H58" s="169"/>
      <c r="I58" s="169"/>
      <c r="J58" s="169">
        <f>'将来負担比率（分子）の構造'!K$50</f>
        <v>9042</v>
      </c>
      <c r="K58" s="169"/>
      <c r="L58" s="169"/>
      <c r="M58" s="169">
        <f>'将来負担比率（分子）の構造'!L$50</f>
        <v>9636</v>
      </c>
      <c r="N58" s="169"/>
      <c r="O58" s="169"/>
      <c r="P58" s="169">
        <f>'将来負担比率（分子）の構造'!M$50</f>
        <v>10263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4</v>
      </c>
      <c r="C61" s="169"/>
      <c r="D61" s="169"/>
      <c r="E61" s="169" t="str">
        <f>'将来負担比率（分子）の構造'!J$46</f>
        <v>-</v>
      </c>
      <c r="F61" s="169"/>
      <c r="G61" s="169"/>
      <c r="H61" s="169">
        <f>'将来負担比率（分子）の構造'!K$46</f>
        <v>1</v>
      </c>
      <c r="I61" s="169"/>
      <c r="J61" s="169"/>
      <c r="K61" s="169">
        <f>'将来負担比率（分子）の構造'!L$46</f>
        <v>2</v>
      </c>
      <c r="L61" s="169"/>
      <c r="M61" s="169"/>
      <c r="N61" s="169" t="str">
        <f>'将来負担比率（分子）の構造'!M$46</f>
        <v>-</v>
      </c>
      <c r="O61" s="169"/>
      <c r="P61" s="169"/>
    </row>
    <row r="62" spans="1:16" x14ac:dyDescent="0.2">
      <c r="A62" s="169" t="s">
        <v>35</v>
      </c>
      <c r="B62" s="169">
        <f>'将来負担比率（分子）の構造'!I$45</f>
        <v>4264</v>
      </c>
      <c r="C62" s="169"/>
      <c r="D62" s="169"/>
      <c r="E62" s="169">
        <f>'将来負担比率（分子）の構造'!J$45</f>
        <v>4187</v>
      </c>
      <c r="F62" s="169"/>
      <c r="G62" s="169"/>
      <c r="H62" s="169">
        <f>'将来負担比率（分子）の構造'!K$45</f>
        <v>4093</v>
      </c>
      <c r="I62" s="169"/>
      <c r="J62" s="169"/>
      <c r="K62" s="169">
        <f>'将来負担比率（分子）の構造'!L$45</f>
        <v>4002</v>
      </c>
      <c r="L62" s="169"/>
      <c r="M62" s="169"/>
      <c r="N62" s="169">
        <f>'将来負担比率（分子）の構造'!M$45</f>
        <v>3928</v>
      </c>
      <c r="O62" s="169"/>
      <c r="P62" s="169"/>
    </row>
    <row r="63" spans="1:16" x14ac:dyDescent="0.2">
      <c r="A63" s="169" t="s">
        <v>34</v>
      </c>
      <c r="B63" s="169">
        <f>'将来負担比率（分子）の構造'!I$44</f>
        <v>206</v>
      </c>
      <c r="C63" s="169"/>
      <c r="D63" s="169"/>
      <c r="E63" s="169">
        <f>'将来負担比率（分子）の構造'!J$44</f>
        <v>217</v>
      </c>
      <c r="F63" s="169"/>
      <c r="G63" s="169"/>
      <c r="H63" s="169">
        <f>'将来負担比率（分子）の構造'!K$44</f>
        <v>228</v>
      </c>
      <c r="I63" s="169"/>
      <c r="J63" s="169"/>
      <c r="K63" s="169">
        <f>'将来負担比率（分子）の構造'!L$44</f>
        <v>204</v>
      </c>
      <c r="L63" s="169"/>
      <c r="M63" s="169"/>
      <c r="N63" s="169">
        <f>'将来負担比率（分子）の構造'!M$44</f>
        <v>176</v>
      </c>
      <c r="O63" s="169"/>
      <c r="P63" s="169"/>
    </row>
    <row r="64" spans="1:16" x14ac:dyDescent="0.2">
      <c r="A64" s="169" t="s">
        <v>33</v>
      </c>
      <c r="B64" s="169">
        <f>'将来負担比率（分子）の構造'!I$43</f>
        <v>4849</v>
      </c>
      <c r="C64" s="169"/>
      <c r="D64" s="169"/>
      <c r="E64" s="169">
        <f>'将来負担比率（分子）の構造'!J$43</f>
        <v>4925</v>
      </c>
      <c r="F64" s="169"/>
      <c r="G64" s="169"/>
      <c r="H64" s="169">
        <f>'将来負担比率（分子）の構造'!K$43</f>
        <v>4544</v>
      </c>
      <c r="I64" s="169"/>
      <c r="J64" s="169"/>
      <c r="K64" s="169">
        <f>'将来負担比率（分子）の構造'!L$43</f>
        <v>4473</v>
      </c>
      <c r="L64" s="169"/>
      <c r="M64" s="169"/>
      <c r="N64" s="169">
        <f>'将来負担比率（分子）の構造'!M$43</f>
        <v>4513</v>
      </c>
      <c r="O64" s="169"/>
      <c r="P64" s="169"/>
    </row>
    <row r="65" spans="1:16" x14ac:dyDescent="0.2">
      <c r="A65" s="169" t="s">
        <v>32</v>
      </c>
      <c r="B65" s="169">
        <f>'将来負担比率（分子）の構造'!I$42</f>
        <v>541</v>
      </c>
      <c r="C65" s="169"/>
      <c r="D65" s="169"/>
      <c r="E65" s="169">
        <f>'将来負担比率（分子）の構造'!J$42</f>
        <v>729</v>
      </c>
      <c r="F65" s="169"/>
      <c r="G65" s="169"/>
      <c r="H65" s="169">
        <f>'将来負担比率（分子）の構造'!K$42</f>
        <v>729</v>
      </c>
      <c r="I65" s="169"/>
      <c r="J65" s="169"/>
      <c r="K65" s="169">
        <f>'将来負担比率（分子）の構造'!L$42</f>
        <v>190</v>
      </c>
      <c r="L65" s="169"/>
      <c r="M65" s="169"/>
      <c r="N65" s="169">
        <f>'将来負担比率（分子）の構造'!M$42</f>
        <v>190</v>
      </c>
      <c r="O65" s="169"/>
      <c r="P65" s="169"/>
    </row>
    <row r="66" spans="1:16" x14ac:dyDescent="0.2">
      <c r="A66" s="169" t="s">
        <v>31</v>
      </c>
      <c r="B66" s="169">
        <f>'将来負担比率（分子）の構造'!I$41</f>
        <v>30515</v>
      </c>
      <c r="C66" s="169"/>
      <c r="D66" s="169"/>
      <c r="E66" s="169">
        <f>'将来負担比率（分子）の構造'!J$41</f>
        <v>30321</v>
      </c>
      <c r="F66" s="169"/>
      <c r="G66" s="169"/>
      <c r="H66" s="169">
        <f>'将来負担比率（分子）の構造'!K$41</f>
        <v>31634</v>
      </c>
      <c r="I66" s="169"/>
      <c r="J66" s="169"/>
      <c r="K66" s="169">
        <f>'将来負担比率（分子）の構造'!L$41</f>
        <v>34238</v>
      </c>
      <c r="L66" s="169"/>
      <c r="M66" s="169"/>
      <c r="N66" s="169">
        <f>'将来負担比率（分子）の構造'!M$41</f>
        <v>32489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3267</v>
      </c>
      <c r="C72" s="173">
        <f>基金残高に係る経年分析!G55</f>
        <v>4217</v>
      </c>
      <c r="D72" s="173">
        <f>基金残高に係る経年分析!H55</f>
        <v>3945</v>
      </c>
    </row>
    <row r="73" spans="1:16" x14ac:dyDescent="0.2">
      <c r="A73" s="172" t="s">
        <v>74</v>
      </c>
      <c r="B73" s="173">
        <f>基金残高に係る経年分析!F56</f>
        <v>979</v>
      </c>
      <c r="C73" s="173">
        <f>基金残高に係る経年分析!G56</f>
        <v>979</v>
      </c>
      <c r="D73" s="173">
        <f>基金残高に係る経年分析!H56</f>
        <v>1308</v>
      </c>
    </row>
    <row r="74" spans="1:16" x14ac:dyDescent="0.2">
      <c r="A74" s="172" t="s">
        <v>75</v>
      </c>
      <c r="B74" s="173">
        <f>基金残高に係る経年分析!F57</f>
        <v>3040</v>
      </c>
      <c r="C74" s="173">
        <f>基金残高に係る経年分析!G57</f>
        <v>2704</v>
      </c>
      <c r="D74" s="173">
        <f>基金残高に係る経年分析!H57</f>
        <v>3526</v>
      </c>
    </row>
  </sheetData>
  <sheetProtection algorithmName="SHA-512" hashValue="c9h9AcfAs5ffZAyJN8SZ8CypVh7KuxFV1u75SecKc262fk1TIz6jybWWVW3Rrgbpr/Yi6GWF2Igpgu3ky4k5Yg==" saltValue="dTAKAzsk1Ri3NrvDizWn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17780598</v>
      </c>
      <c r="S5" s="626"/>
      <c r="T5" s="626"/>
      <c r="U5" s="626"/>
      <c r="V5" s="626"/>
      <c r="W5" s="626"/>
      <c r="X5" s="626"/>
      <c r="Y5" s="627"/>
      <c r="Z5" s="628">
        <v>38.4</v>
      </c>
      <c r="AA5" s="628"/>
      <c r="AB5" s="628"/>
      <c r="AC5" s="628"/>
      <c r="AD5" s="629">
        <v>16447440</v>
      </c>
      <c r="AE5" s="629"/>
      <c r="AF5" s="629"/>
      <c r="AG5" s="629"/>
      <c r="AH5" s="629"/>
      <c r="AI5" s="629"/>
      <c r="AJ5" s="629"/>
      <c r="AK5" s="629"/>
      <c r="AL5" s="630">
        <v>63.1</v>
      </c>
      <c r="AM5" s="631"/>
      <c r="AN5" s="631"/>
      <c r="AO5" s="632"/>
      <c r="AP5" s="622" t="s">
        <v>216</v>
      </c>
      <c r="AQ5" s="623"/>
      <c r="AR5" s="623"/>
      <c r="AS5" s="623"/>
      <c r="AT5" s="623"/>
      <c r="AU5" s="623"/>
      <c r="AV5" s="623"/>
      <c r="AW5" s="623"/>
      <c r="AX5" s="623"/>
      <c r="AY5" s="623"/>
      <c r="AZ5" s="623"/>
      <c r="BA5" s="623"/>
      <c r="BB5" s="623"/>
      <c r="BC5" s="623"/>
      <c r="BD5" s="623"/>
      <c r="BE5" s="623"/>
      <c r="BF5" s="624"/>
      <c r="BG5" s="636">
        <v>16447440</v>
      </c>
      <c r="BH5" s="637"/>
      <c r="BI5" s="637"/>
      <c r="BJ5" s="637"/>
      <c r="BK5" s="637"/>
      <c r="BL5" s="637"/>
      <c r="BM5" s="637"/>
      <c r="BN5" s="638"/>
      <c r="BO5" s="639">
        <v>92.5</v>
      </c>
      <c r="BP5" s="639"/>
      <c r="BQ5" s="639"/>
      <c r="BR5" s="639"/>
      <c r="BS5" s="640">
        <v>55758</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284434</v>
      </c>
      <c r="S6" s="637"/>
      <c r="T6" s="637"/>
      <c r="U6" s="637"/>
      <c r="V6" s="637"/>
      <c r="W6" s="637"/>
      <c r="X6" s="637"/>
      <c r="Y6" s="638"/>
      <c r="Z6" s="639">
        <v>0.6</v>
      </c>
      <c r="AA6" s="639"/>
      <c r="AB6" s="639"/>
      <c r="AC6" s="639"/>
      <c r="AD6" s="640">
        <v>284434</v>
      </c>
      <c r="AE6" s="640"/>
      <c r="AF6" s="640"/>
      <c r="AG6" s="640"/>
      <c r="AH6" s="640"/>
      <c r="AI6" s="640"/>
      <c r="AJ6" s="640"/>
      <c r="AK6" s="640"/>
      <c r="AL6" s="641">
        <v>1.1000000000000001</v>
      </c>
      <c r="AM6" s="642"/>
      <c r="AN6" s="642"/>
      <c r="AO6" s="643"/>
      <c r="AP6" s="633" t="s">
        <v>221</v>
      </c>
      <c r="AQ6" s="634"/>
      <c r="AR6" s="634"/>
      <c r="AS6" s="634"/>
      <c r="AT6" s="634"/>
      <c r="AU6" s="634"/>
      <c r="AV6" s="634"/>
      <c r="AW6" s="634"/>
      <c r="AX6" s="634"/>
      <c r="AY6" s="634"/>
      <c r="AZ6" s="634"/>
      <c r="BA6" s="634"/>
      <c r="BB6" s="634"/>
      <c r="BC6" s="634"/>
      <c r="BD6" s="634"/>
      <c r="BE6" s="634"/>
      <c r="BF6" s="635"/>
      <c r="BG6" s="636">
        <v>16447440</v>
      </c>
      <c r="BH6" s="637"/>
      <c r="BI6" s="637"/>
      <c r="BJ6" s="637"/>
      <c r="BK6" s="637"/>
      <c r="BL6" s="637"/>
      <c r="BM6" s="637"/>
      <c r="BN6" s="638"/>
      <c r="BO6" s="639">
        <v>92.5</v>
      </c>
      <c r="BP6" s="639"/>
      <c r="BQ6" s="639"/>
      <c r="BR6" s="639"/>
      <c r="BS6" s="640">
        <v>55758</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291839</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291839</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10575</v>
      </c>
      <c r="S7" s="637"/>
      <c r="T7" s="637"/>
      <c r="U7" s="637"/>
      <c r="V7" s="637"/>
      <c r="W7" s="637"/>
      <c r="X7" s="637"/>
      <c r="Y7" s="638"/>
      <c r="Z7" s="639">
        <v>0</v>
      </c>
      <c r="AA7" s="639"/>
      <c r="AB7" s="639"/>
      <c r="AC7" s="639"/>
      <c r="AD7" s="640">
        <v>10575</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9300132</v>
      </c>
      <c r="BH7" s="637"/>
      <c r="BI7" s="637"/>
      <c r="BJ7" s="637"/>
      <c r="BK7" s="637"/>
      <c r="BL7" s="637"/>
      <c r="BM7" s="637"/>
      <c r="BN7" s="638"/>
      <c r="BO7" s="639">
        <v>52.3</v>
      </c>
      <c r="BP7" s="639"/>
      <c r="BQ7" s="639"/>
      <c r="BR7" s="639"/>
      <c r="BS7" s="640">
        <v>55758</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6041580</v>
      </c>
      <c r="CS7" s="637"/>
      <c r="CT7" s="637"/>
      <c r="CU7" s="637"/>
      <c r="CV7" s="637"/>
      <c r="CW7" s="637"/>
      <c r="CX7" s="637"/>
      <c r="CY7" s="638"/>
      <c r="CZ7" s="639">
        <v>13.3</v>
      </c>
      <c r="DA7" s="639"/>
      <c r="DB7" s="639"/>
      <c r="DC7" s="639"/>
      <c r="DD7" s="645">
        <v>451065</v>
      </c>
      <c r="DE7" s="637"/>
      <c r="DF7" s="637"/>
      <c r="DG7" s="637"/>
      <c r="DH7" s="637"/>
      <c r="DI7" s="637"/>
      <c r="DJ7" s="637"/>
      <c r="DK7" s="637"/>
      <c r="DL7" s="637"/>
      <c r="DM7" s="637"/>
      <c r="DN7" s="637"/>
      <c r="DO7" s="637"/>
      <c r="DP7" s="638"/>
      <c r="DQ7" s="645">
        <v>5142774</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149816</v>
      </c>
      <c r="S8" s="637"/>
      <c r="T8" s="637"/>
      <c r="U8" s="637"/>
      <c r="V8" s="637"/>
      <c r="W8" s="637"/>
      <c r="X8" s="637"/>
      <c r="Y8" s="638"/>
      <c r="Z8" s="639">
        <v>0.3</v>
      </c>
      <c r="AA8" s="639"/>
      <c r="AB8" s="639"/>
      <c r="AC8" s="639"/>
      <c r="AD8" s="640">
        <v>149816</v>
      </c>
      <c r="AE8" s="640"/>
      <c r="AF8" s="640"/>
      <c r="AG8" s="640"/>
      <c r="AH8" s="640"/>
      <c r="AI8" s="640"/>
      <c r="AJ8" s="640"/>
      <c r="AK8" s="640"/>
      <c r="AL8" s="641">
        <v>0.6</v>
      </c>
      <c r="AM8" s="642"/>
      <c r="AN8" s="642"/>
      <c r="AO8" s="643"/>
      <c r="AP8" s="633" t="s">
        <v>227</v>
      </c>
      <c r="AQ8" s="634"/>
      <c r="AR8" s="634"/>
      <c r="AS8" s="634"/>
      <c r="AT8" s="634"/>
      <c r="AU8" s="634"/>
      <c r="AV8" s="634"/>
      <c r="AW8" s="634"/>
      <c r="AX8" s="634"/>
      <c r="AY8" s="634"/>
      <c r="AZ8" s="634"/>
      <c r="BA8" s="634"/>
      <c r="BB8" s="634"/>
      <c r="BC8" s="634"/>
      <c r="BD8" s="634"/>
      <c r="BE8" s="634"/>
      <c r="BF8" s="635"/>
      <c r="BG8" s="636">
        <v>230289</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21012736</v>
      </c>
      <c r="CS8" s="637"/>
      <c r="CT8" s="637"/>
      <c r="CU8" s="637"/>
      <c r="CV8" s="637"/>
      <c r="CW8" s="637"/>
      <c r="CX8" s="637"/>
      <c r="CY8" s="638"/>
      <c r="CZ8" s="639">
        <v>46.2</v>
      </c>
      <c r="DA8" s="639"/>
      <c r="DB8" s="639"/>
      <c r="DC8" s="639"/>
      <c r="DD8" s="645">
        <v>98408</v>
      </c>
      <c r="DE8" s="637"/>
      <c r="DF8" s="637"/>
      <c r="DG8" s="637"/>
      <c r="DH8" s="637"/>
      <c r="DI8" s="637"/>
      <c r="DJ8" s="637"/>
      <c r="DK8" s="637"/>
      <c r="DL8" s="637"/>
      <c r="DM8" s="637"/>
      <c r="DN8" s="637"/>
      <c r="DO8" s="637"/>
      <c r="DP8" s="638"/>
      <c r="DQ8" s="645">
        <v>10963463</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179156</v>
      </c>
      <c r="S9" s="637"/>
      <c r="T9" s="637"/>
      <c r="U9" s="637"/>
      <c r="V9" s="637"/>
      <c r="W9" s="637"/>
      <c r="X9" s="637"/>
      <c r="Y9" s="638"/>
      <c r="Z9" s="639">
        <v>0.4</v>
      </c>
      <c r="AA9" s="639"/>
      <c r="AB9" s="639"/>
      <c r="AC9" s="639"/>
      <c r="AD9" s="640">
        <v>179156</v>
      </c>
      <c r="AE9" s="640"/>
      <c r="AF9" s="640"/>
      <c r="AG9" s="640"/>
      <c r="AH9" s="640"/>
      <c r="AI9" s="640"/>
      <c r="AJ9" s="640"/>
      <c r="AK9" s="640"/>
      <c r="AL9" s="641">
        <v>0.7</v>
      </c>
      <c r="AM9" s="642"/>
      <c r="AN9" s="642"/>
      <c r="AO9" s="643"/>
      <c r="AP9" s="633" t="s">
        <v>230</v>
      </c>
      <c r="AQ9" s="634"/>
      <c r="AR9" s="634"/>
      <c r="AS9" s="634"/>
      <c r="AT9" s="634"/>
      <c r="AU9" s="634"/>
      <c r="AV9" s="634"/>
      <c r="AW9" s="634"/>
      <c r="AX9" s="634"/>
      <c r="AY9" s="634"/>
      <c r="AZ9" s="634"/>
      <c r="BA9" s="634"/>
      <c r="BB9" s="634"/>
      <c r="BC9" s="634"/>
      <c r="BD9" s="634"/>
      <c r="BE9" s="634"/>
      <c r="BF9" s="635"/>
      <c r="BG9" s="636">
        <v>8633259</v>
      </c>
      <c r="BH9" s="637"/>
      <c r="BI9" s="637"/>
      <c r="BJ9" s="637"/>
      <c r="BK9" s="637"/>
      <c r="BL9" s="637"/>
      <c r="BM9" s="637"/>
      <c r="BN9" s="638"/>
      <c r="BO9" s="639">
        <v>48.6</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4712674</v>
      </c>
      <c r="CS9" s="637"/>
      <c r="CT9" s="637"/>
      <c r="CU9" s="637"/>
      <c r="CV9" s="637"/>
      <c r="CW9" s="637"/>
      <c r="CX9" s="637"/>
      <c r="CY9" s="638"/>
      <c r="CZ9" s="639">
        <v>10.4</v>
      </c>
      <c r="DA9" s="639"/>
      <c r="DB9" s="639"/>
      <c r="DC9" s="639"/>
      <c r="DD9" s="645">
        <v>151755</v>
      </c>
      <c r="DE9" s="637"/>
      <c r="DF9" s="637"/>
      <c r="DG9" s="637"/>
      <c r="DH9" s="637"/>
      <c r="DI9" s="637"/>
      <c r="DJ9" s="637"/>
      <c r="DK9" s="637"/>
      <c r="DL9" s="637"/>
      <c r="DM9" s="637"/>
      <c r="DN9" s="637"/>
      <c r="DO9" s="637"/>
      <c r="DP9" s="638"/>
      <c r="DQ9" s="645">
        <v>3521725</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217655</v>
      </c>
      <c r="BH10" s="637"/>
      <c r="BI10" s="637"/>
      <c r="BJ10" s="637"/>
      <c r="BK10" s="637"/>
      <c r="BL10" s="637"/>
      <c r="BM10" s="637"/>
      <c r="BN10" s="638"/>
      <c r="BO10" s="639">
        <v>1.2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22593</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22593</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2866931</v>
      </c>
      <c r="S11" s="637"/>
      <c r="T11" s="637"/>
      <c r="U11" s="637"/>
      <c r="V11" s="637"/>
      <c r="W11" s="637"/>
      <c r="X11" s="637"/>
      <c r="Y11" s="638"/>
      <c r="Z11" s="641">
        <v>6.2</v>
      </c>
      <c r="AA11" s="642"/>
      <c r="AB11" s="642"/>
      <c r="AC11" s="648"/>
      <c r="AD11" s="645">
        <v>2866931</v>
      </c>
      <c r="AE11" s="637"/>
      <c r="AF11" s="637"/>
      <c r="AG11" s="637"/>
      <c r="AH11" s="637"/>
      <c r="AI11" s="637"/>
      <c r="AJ11" s="637"/>
      <c r="AK11" s="638"/>
      <c r="AL11" s="641">
        <v>11</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218929</v>
      </c>
      <c r="BH11" s="637"/>
      <c r="BI11" s="637"/>
      <c r="BJ11" s="637"/>
      <c r="BK11" s="637"/>
      <c r="BL11" s="637"/>
      <c r="BM11" s="637"/>
      <c r="BN11" s="638"/>
      <c r="BO11" s="639">
        <v>1.2</v>
      </c>
      <c r="BP11" s="639"/>
      <c r="BQ11" s="639"/>
      <c r="BR11" s="639"/>
      <c r="BS11" s="640">
        <v>55758</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312446</v>
      </c>
      <c r="CS11" s="637"/>
      <c r="CT11" s="637"/>
      <c r="CU11" s="637"/>
      <c r="CV11" s="637"/>
      <c r="CW11" s="637"/>
      <c r="CX11" s="637"/>
      <c r="CY11" s="638"/>
      <c r="CZ11" s="639">
        <v>0.7</v>
      </c>
      <c r="DA11" s="639"/>
      <c r="DB11" s="639"/>
      <c r="DC11" s="639"/>
      <c r="DD11" s="645">
        <v>17514</v>
      </c>
      <c r="DE11" s="637"/>
      <c r="DF11" s="637"/>
      <c r="DG11" s="637"/>
      <c r="DH11" s="637"/>
      <c r="DI11" s="637"/>
      <c r="DJ11" s="637"/>
      <c r="DK11" s="637"/>
      <c r="DL11" s="637"/>
      <c r="DM11" s="637"/>
      <c r="DN11" s="637"/>
      <c r="DO11" s="637"/>
      <c r="DP11" s="638"/>
      <c r="DQ11" s="645">
        <v>291780</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24126</v>
      </c>
      <c r="S12" s="637"/>
      <c r="T12" s="637"/>
      <c r="U12" s="637"/>
      <c r="V12" s="637"/>
      <c r="W12" s="637"/>
      <c r="X12" s="637"/>
      <c r="Y12" s="638"/>
      <c r="Z12" s="639">
        <v>0.1</v>
      </c>
      <c r="AA12" s="639"/>
      <c r="AB12" s="639"/>
      <c r="AC12" s="639"/>
      <c r="AD12" s="640">
        <v>24126</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6176610</v>
      </c>
      <c r="BH12" s="637"/>
      <c r="BI12" s="637"/>
      <c r="BJ12" s="637"/>
      <c r="BK12" s="637"/>
      <c r="BL12" s="637"/>
      <c r="BM12" s="637"/>
      <c r="BN12" s="638"/>
      <c r="BO12" s="639">
        <v>34.700000000000003</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380291</v>
      </c>
      <c r="CS12" s="637"/>
      <c r="CT12" s="637"/>
      <c r="CU12" s="637"/>
      <c r="CV12" s="637"/>
      <c r="CW12" s="637"/>
      <c r="CX12" s="637"/>
      <c r="CY12" s="638"/>
      <c r="CZ12" s="639">
        <v>0.8</v>
      </c>
      <c r="DA12" s="639"/>
      <c r="DB12" s="639"/>
      <c r="DC12" s="639"/>
      <c r="DD12" s="645" t="s">
        <v>122</v>
      </c>
      <c r="DE12" s="637"/>
      <c r="DF12" s="637"/>
      <c r="DG12" s="637"/>
      <c r="DH12" s="637"/>
      <c r="DI12" s="637"/>
      <c r="DJ12" s="637"/>
      <c r="DK12" s="637"/>
      <c r="DL12" s="637"/>
      <c r="DM12" s="637"/>
      <c r="DN12" s="637"/>
      <c r="DO12" s="637"/>
      <c r="DP12" s="638"/>
      <c r="DQ12" s="645">
        <v>192678</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6172595</v>
      </c>
      <c r="BH13" s="637"/>
      <c r="BI13" s="637"/>
      <c r="BJ13" s="637"/>
      <c r="BK13" s="637"/>
      <c r="BL13" s="637"/>
      <c r="BM13" s="637"/>
      <c r="BN13" s="638"/>
      <c r="BO13" s="639">
        <v>34.700000000000003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2742967</v>
      </c>
      <c r="CS13" s="637"/>
      <c r="CT13" s="637"/>
      <c r="CU13" s="637"/>
      <c r="CV13" s="637"/>
      <c r="CW13" s="637"/>
      <c r="CX13" s="637"/>
      <c r="CY13" s="638"/>
      <c r="CZ13" s="639">
        <v>6</v>
      </c>
      <c r="DA13" s="639"/>
      <c r="DB13" s="639"/>
      <c r="DC13" s="639"/>
      <c r="DD13" s="645">
        <v>708662</v>
      </c>
      <c r="DE13" s="637"/>
      <c r="DF13" s="637"/>
      <c r="DG13" s="637"/>
      <c r="DH13" s="637"/>
      <c r="DI13" s="637"/>
      <c r="DJ13" s="637"/>
      <c r="DK13" s="637"/>
      <c r="DL13" s="637"/>
      <c r="DM13" s="637"/>
      <c r="DN13" s="637"/>
      <c r="DO13" s="637"/>
      <c r="DP13" s="638"/>
      <c r="DQ13" s="645">
        <v>2318092</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3277</v>
      </c>
      <c r="S14" s="637"/>
      <c r="T14" s="637"/>
      <c r="U14" s="637"/>
      <c r="V14" s="637"/>
      <c r="W14" s="637"/>
      <c r="X14" s="637"/>
      <c r="Y14" s="638"/>
      <c r="Z14" s="639">
        <v>0</v>
      </c>
      <c r="AA14" s="639"/>
      <c r="AB14" s="639"/>
      <c r="AC14" s="639"/>
      <c r="AD14" s="640">
        <v>3277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199518</v>
      </c>
      <c r="BH14" s="637"/>
      <c r="BI14" s="637"/>
      <c r="BJ14" s="637"/>
      <c r="BK14" s="637"/>
      <c r="BL14" s="637"/>
      <c r="BM14" s="637"/>
      <c r="BN14" s="638"/>
      <c r="BO14" s="639">
        <v>1.1000000000000001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1800601</v>
      </c>
      <c r="CS14" s="637"/>
      <c r="CT14" s="637"/>
      <c r="CU14" s="637"/>
      <c r="CV14" s="637"/>
      <c r="CW14" s="637"/>
      <c r="CX14" s="637"/>
      <c r="CY14" s="638"/>
      <c r="CZ14" s="639">
        <v>4</v>
      </c>
      <c r="DA14" s="639"/>
      <c r="DB14" s="639"/>
      <c r="DC14" s="639"/>
      <c r="DD14" s="645">
        <v>222492</v>
      </c>
      <c r="DE14" s="637"/>
      <c r="DF14" s="637"/>
      <c r="DG14" s="637"/>
      <c r="DH14" s="637"/>
      <c r="DI14" s="637"/>
      <c r="DJ14" s="637"/>
      <c r="DK14" s="637"/>
      <c r="DL14" s="637"/>
      <c r="DM14" s="637"/>
      <c r="DN14" s="637"/>
      <c r="DO14" s="637"/>
      <c r="DP14" s="638"/>
      <c r="DQ14" s="645">
        <v>1590327</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771180</v>
      </c>
      <c r="BH15" s="637"/>
      <c r="BI15" s="637"/>
      <c r="BJ15" s="637"/>
      <c r="BK15" s="637"/>
      <c r="BL15" s="637"/>
      <c r="BM15" s="637"/>
      <c r="BN15" s="638"/>
      <c r="BO15" s="639">
        <v>4.3</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5047602</v>
      </c>
      <c r="CS15" s="637"/>
      <c r="CT15" s="637"/>
      <c r="CU15" s="637"/>
      <c r="CV15" s="637"/>
      <c r="CW15" s="637"/>
      <c r="CX15" s="637"/>
      <c r="CY15" s="638"/>
      <c r="CZ15" s="639">
        <v>11.1</v>
      </c>
      <c r="DA15" s="639"/>
      <c r="DB15" s="639"/>
      <c r="DC15" s="639"/>
      <c r="DD15" s="645">
        <v>689822</v>
      </c>
      <c r="DE15" s="637"/>
      <c r="DF15" s="637"/>
      <c r="DG15" s="637"/>
      <c r="DH15" s="637"/>
      <c r="DI15" s="637"/>
      <c r="DJ15" s="637"/>
      <c r="DK15" s="637"/>
      <c r="DL15" s="637"/>
      <c r="DM15" s="637"/>
      <c r="DN15" s="637"/>
      <c r="DO15" s="637"/>
      <c r="DP15" s="638"/>
      <c r="DQ15" s="645">
        <v>4000710</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46637</v>
      </c>
      <c r="S16" s="637"/>
      <c r="T16" s="637"/>
      <c r="U16" s="637"/>
      <c r="V16" s="637"/>
      <c r="W16" s="637"/>
      <c r="X16" s="637"/>
      <c r="Y16" s="638"/>
      <c r="Z16" s="639">
        <v>0.1</v>
      </c>
      <c r="AA16" s="639"/>
      <c r="AB16" s="639"/>
      <c r="AC16" s="639"/>
      <c r="AD16" s="640">
        <v>46637</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10718</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v>3118</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157773</v>
      </c>
      <c r="S17" s="637"/>
      <c r="T17" s="637"/>
      <c r="U17" s="637"/>
      <c r="V17" s="637"/>
      <c r="W17" s="637"/>
      <c r="X17" s="637"/>
      <c r="Y17" s="638"/>
      <c r="Z17" s="639">
        <v>0.3</v>
      </c>
      <c r="AA17" s="639"/>
      <c r="AB17" s="639"/>
      <c r="AC17" s="639"/>
      <c r="AD17" s="640">
        <v>157773</v>
      </c>
      <c r="AE17" s="640"/>
      <c r="AF17" s="640"/>
      <c r="AG17" s="640"/>
      <c r="AH17" s="640"/>
      <c r="AI17" s="640"/>
      <c r="AJ17" s="640"/>
      <c r="AK17" s="640"/>
      <c r="AL17" s="641">
        <v>0.6</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3138111</v>
      </c>
      <c r="CS17" s="637"/>
      <c r="CT17" s="637"/>
      <c r="CU17" s="637"/>
      <c r="CV17" s="637"/>
      <c r="CW17" s="637"/>
      <c r="CX17" s="637"/>
      <c r="CY17" s="638"/>
      <c r="CZ17" s="639">
        <v>6.9</v>
      </c>
      <c r="DA17" s="639"/>
      <c r="DB17" s="639"/>
      <c r="DC17" s="639"/>
      <c r="DD17" s="645" t="s">
        <v>122</v>
      </c>
      <c r="DE17" s="637"/>
      <c r="DF17" s="637"/>
      <c r="DG17" s="637"/>
      <c r="DH17" s="637"/>
      <c r="DI17" s="637"/>
      <c r="DJ17" s="637"/>
      <c r="DK17" s="637"/>
      <c r="DL17" s="637"/>
      <c r="DM17" s="637"/>
      <c r="DN17" s="637"/>
      <c r="DO17" s="637"/>
      <c r="DP17" s="638"/>
      <c r="DQ17" s="645">
        <v>3115400</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115861</v>
      </c>
      <c r="S18" s="637"/>
      <c r="T18" s="637"/>
      <c r="U18" s="637"/>
      <c r="V18" s="637"/>
      <c r="W18" s="637"/>
      <c r="X18" s="637"/>
      <c r="Y18" s="638"/>
      <c r="Z18" s="639">
        <v>0.3</v>
      </c>
      <c r="AA18" s="639"/>
      <c r="AB18" s="639"/>
      <c r="AC18" s="639"/>
      <c r="AD18" s="640">
        <v>115861</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113578</v>
      </c>
      <c r="S19" s="637"/>
      <c r="T19" s="637"/>
      <c r="U19" s="637"/>
      <c r="V19" s="637"/>
      <c r="W19" s="637"/>
      <c r="X19" s="637"/>
      <c r="Y19" s="638"/>
      <c r="Z19" s="639">
        <v>0.2</v>
      </c>
      <c r="AA19" s="639"/>
      <c r="AB19" s="639"/>
      <c r="AC19" s="639"/>
      <c r="AD19" s="640">
        <v>113578</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1333158</v>
      </c>
      <c r="BH19" s="637"/>
      <c r="BI19" s="637"/>
      <c r="BJ19" s="637"/>
      <c r="BK19" s="637"/>
      <c r="BL19" s="637"/>
      <c r="BM19" s="637"/>
      <c r="BN19" s="638"/>
      <c r="BO19" s="639">
        <v>7.5</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2283</v>
      </c>
      <c r="S20" s="637"/>
      <c r="T20" s="637"/>
      <c r="U20" s="637"/>
      <c r="V20" s="637"/>
      <c r="W20" s="637"/>
      <c r="X20" s="637"/>
      <c r="Y20" s="638"/>
      <c r="Z20" s="639">
        <v>0</v>
      </c>
      <c r="AA20" s="639"/>
      <c r="AB20" s="639"/>
      <c r="AC20" s="639"/>
      <c r="AD20" s="640">
        <v>2283</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1333158</v>
      </c>
      <c r="BH20" s="637"/>
      <c r="BI20" s="637"/>
      <c r="BJ20" s="637"/>
      <c r="BK20" s="637"/>
      <c r="BL20" s="637"/>
      <c r="BM20" s="637"/>
      <c r="BN20" s="638"/>
      <c r="BO20" s="639">
        <v>7.5</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45514158</v>
      </c>
      <c r="CS20" s="637"/>
      <c r="CT20" s="637"/>
      <c r="CU20" s="637"/>
      <c r="CV20" s="637"/>
      <c r="CW20" s="637"/>
      <c r="CX20" s="637"/>
      <c r="CY20" s="638"/>
      <c r="CZ20" s="639">
        <v>100</v>
      </c>
      <c r="DA20" s="639"/>
      <c r="DB20" s="639"/>
      <c r="DC20" s="639"/>
      <c r="DD20" s="645">
        <v>2339718</v>
      </c>
      <c r="DE20" s="637"/>
      <c r="DF20" s="637"/>
      <c r="DG20" s="637"/>
      <c r="DH20" s="637"/>
      <c r="DI20" s="637"/>
      <c r="DJ20" s="637"/>
      <c r="DK20" s="637"/>
      <c r="DL20" s="637"/>
      <c r="DM20" s="637"/>
      <c r="DN20" s="637"/>
      <c r="DO20" s="637"/>
      <c r="DP20" s="638"/>
      <c r="DQ20" s="645">
        <v>31454499</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5904643</v>
      </c>
      <c r="S21" s="637"/>
      <c r="T21" s="637"/>
      <c r="U21" s="637"/>
      <c r="V21" s="637"/>
      <c r="W21" s="637"/>
      <c r="X21" s="637"/>
      <c r="Y21" s="638"/>
      <c r="Z21" s="639">
        <v>12.7</v>
      </c>
      <c r="AA21" s="639"/>
      <c r="AB21" s="639"/>
      <c r="AC21" s="639"/>
      <c r="AD21" s="640">
        <v>5694593</v>
      </c>
      <c r="AE21" s="640"/>
      <c r="AF21" s="640"/>
      <c r="AG21" s="640"/>
      <c r="AH21" s="640"/>
      <c r="AI21" s="640"/>
      <c r="AJ21" s="640"/>
      <c r="AK21" s="640"/>
      <c r="AL21" s="641">
        <v>21.8</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5694593</v>
      </c>
      <c r="S22" s="637"/>
      <c r="T22" s="637"/>
      <c r="U22" s="637"/>
      <c r="V22" s="637"/>
      <c r="W22" s="637"/>
      <c r="X22" s="637"/>
      <c r="Y22" s="638"/>
      <c r="Z22" s="639">
        <v>12.3</v>
      </c>
      <c r="AA22" s="639"/>
      <c r="AB22" s="639"/>
      <c r="AC22" s="639"/>
      <c r="AD22" s="640">
        <v>5694593</v>
      </c>
      <c r="AE22" s="640"/>
      <c r="AF22" s="640"/>
      <c r="AG22" s="640"/>
      <c r="AH22" s="640"/>
      <c r="AI22" s="640"/>
      <c r="AJ22" s="640"/>
      <c r="AK22" s="640"/>
      <c r="AL22" s="641">
        <v>21.8</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210050</v>
      </c>
      <c r="S23" s="637"/>
      <c r="T23" s="637"/>
      <c r="U23" s="637"/>
      <c r="V23" s="637"/>
      <c r="W23" s="637"/>
      <c r="X23" s="637"/>
      <c r="Y23" s="638"/>
      <c r="Z23" s="639">
        <v>0.5</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1333158</v>
      </c>
      <c r="BH23" s="637"/>
      <c r="BI23" s="637"/>
      <c r="BJ23" s="637"/>
      <c r="BK23" s="637"/>
      <c r="BL23" s="637"/>
      <c r="BM23" s="637"/>
      <c r="BN23" s="638"/>
      <c r="BO23" s="639">
        <v>7.5</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25642827</v>
      </c>
      <c r="CS24" s="626"/>
      <c r="CT24" s="626"/>
      <c r="CU24" s="626"/>
      <c r="CV24" s="626"/>
      <c r="CW24" s="626"/>
      <c r="CX24" s="626"/>
      <c r="CY24" s="627"/>
      <c r="CZ24" s="630">
        <v>56.3</v>
      </c>
      <c r="DA24" s="631"/>
      <c r="DB24" s="631"/>
      <c r="DC24" s="647"/>
      <c r="DD24" s="671">
        <v>15866222</v>
      </c>
      <c r="DE24" s="626"/>
      <c r="DF24" s="626"/>
      <c r="DG24" s="626"/>
      <c r="DH24" s="626"/>
      <c r="DI24" s="626"/>
      <c r="DJ24" s="626"/>
      <c r="DK24" s="627"/>
      <c r="DL24" s="671">
        <v>14209601</v>
      </c>
      <c r="DM24" s="626"/>
      <c r="DN24" s="626"/>
      <c r="DO24" s="626"/>
      <c r="DP24" s="626"/>
      <c r="DQ24" s="626"/>
      <c r="DR24" s="626"/>
      <c r="DS24" s="626"/>
      <c r="DT24" s="626"/>
      <c r="DU24" s="626"/>
      <c r="DV24" s="627"/>
      <c r="DW24" s="630">
        <v>53.9</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27523827</v>
      </c>
      <c r="S25" s="637"/>
      <c r="T25" s="637"/>
      <c r="U25" s="637"/>
      <c r="V25" s="637"/>
      <c r="W25" s="637"/>
      <c r="X25" s="637"/>
      <c r="Y25" s="638"/>
      <c r="Z25" s="639">
        <v>59.4</v>
      </c>
      <c r="AA25" s="639"/>
      <c r="AB25" s="639"/>
      <c r="AC25" s="639"/>
      <c r="AD25" s="640">
        <v>25980619</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8340523</v>
      </c>
      <c r="CS25" s="668"/>
      <c r="CT25" s="668"/>
      <c r="CU25" s="668"/>
      <c r="CV25" s="668"/>
      <c r="CW25" s="668"/>
      <c r="CX25" s="668"/>
      <c r="CY25" s="669"/>
      <c r="CZ25" s="641">
        <v>18.3</v>
      </c>
      <c r="DA25" s="666"/>
      <c r="DB25" s="666"/>
      <c r="DC25" s="670"/>
      <c r="DD25" s="645">
        <v>7748397</v>
      </c>
      <c r="DE25" s="668"/>
      <c r="DF25" s="668"/>
      <c r="DG25" s="668"/>
      <c r="DH25" s="668"/>
      <c r="DI25" s="668"/>
      <c r="DJ25" s="668"/>
      <c r="DK25" s="669"/>
      <c r="DL25" s="645">
        <v>7609147</v>
      </c>
      <c r="DM25" s="668"/>
      <c r="DN25" s="668"/>
      <c r="DO25" s="668"/>
      <c r="DP25" s="668"/>
      <c r="DQ25" s="668"/>
      <c r="DR25" s="668"/>
      <c r="DS25" s="668"/>
      <c r="DT25" s="668"/>
      <c r="DU25" s="668"/>
      <c r="DV25" s="669"/>
      <c r="DW25" s="641">
        <v>28.9</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11106</v>
      </c>
      <c r="S26" s="637"/>
      <c r="T26" s="637"/>
      <c r="U26" s="637"/>
      <c r="V26" s="637"/>
      <c r="W26" s="637"/>
      <c r="X26" s="637"/>
      <c r="Y26" s="638"/>
      <c r="Z26" s="639">
        <v>0</v>
      </c>
      <c r="AA26" s="639"/>
      <c r="AB26" s="639"/>
      <c r="AC26" s="639"/>
      <c r="AD26" s="640">
        <v>11106</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5108249</v>
      </c>
      <c r="CS26" s="637"/>
      <c r="CT26" s="637"/>
      <c r="CU26" s="637"/>
      <c r="CV26" s="637"/>
      <c r="CW26" s="637"/>
      <c r="CX26" s="637"/>
      <c r="CY26" s="638"/>
      <c r="CZ26" s="641">
        <v>11.2</v>
      </c>
      <c r="DA26" s="666"/>
      <c r="DB26" s="666"/>
      <c r="DC26" s="670"/>
      <c r="DD26" s="645">
        <v>4777595</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401226</v>
      </c>
      <c r="S27" s="637"/>
      <c r="T27" s="637"/>
      <c r="U27" s="637"/>
      <c r="V27" s="637"/>
      <c r="W27" s="637"/>
      <c r="X27" s="637"/>
      <c r="Y27" s="638"/>
      <c r="Z27" s="639">
        <v>0.9</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17780598</v>
      </c>
      <c r="BH27" s="637"/>
      <c r="BI27" s="637"/>
      <c r="BJ27" s="637"/>
      <c r="BK27" s="637"/>
      <c r="BL27" s="637"/>
      <c r="BM27" s="637"/>
      <c r="BN27" s="638"/>
      <c r="BO27" s="639">
        <v>100</v>
      </c>
      <c r="BP27" s="639"/>
      <c r="BQ27" s="639"/>
      <c r="BR27" s="639"/>
      <c r="BS27" s="640">
        <v>55758</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14164193</v>
      </c>
      <c r="CS27" s="668"/>
      <c r="CT27" s="668"/>
      <c r="CU27" s="668"/>
      <c r="CV27" s="668"/>
      <c r="CW27" s="668"/>
      <c r="CX27" s="668"/>
      <c r="CY27" s="669"/>
      <c r="CZ27" s="641">
        <v>31.1</v>
      </c>
      <c r="DA27" s="666"/>
      <c r="DB27" s="666"/>
      <c r="DC27" s="670"/>
      <c r="DD27" s="645">
        <v>5002425</v>
      </c>
      <c r="DE27" s="668"/>
      <c r="DF27" s="668"/>
      <c r="DG27" s="668"/>
      <c r="DH27" s="668"/>
      <c r="DI27" s="668"/>
      <c r="DJ27" s="668"/>
      <c r="DK27" s="669"/>
      <c r="DL27" s="645">
        <v>3485054</v>
      </c>
      <c r="DM27" s="668"/>
      <c r="DN27" s="668"/>
      <c r="DO27" s="668"/>
      <c r="DP27" s="668"/>
      <c r="DQ27" s="668"/>
      <c r="DR27" s="668"/>
      <c r="DS27" s="668"/>
      <c r="DT27" s="668"/>
      <c r="DU27" s="668"/>
      <c r="DV27" s="669"/>
      <c r="DW27" s="641">
        <v>13.2</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382208</v>
      </c>
      <c r="S28" s="637"/>
      <c r="T28" s="637"/>
      <c r="U28" s="637"/>
      <c r="V28" s="637"/>
      <c r="W28" s="637"/>
      <c r="X28" s="637"/>
      <c r="Y28" s="638"/>
      <c r="Z28" s="639">
        <v>0.8</v>
      </c>
      <c r="AA28" s="639"/>
      <c r="AB28" s="639"/>
      <c r="AC28" s="639"/>
      <c r="AD28" s="640">
        <v>78556</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3138111</v>
      </c>
      <c r="CS28" s="637"/>
      <c r="CT28" s="637"/>
      <c r="CU28" s="637"/>
      <c r="CV28" s="637"/>
      <c r="CW28" s="637"/>
      <c r="CX28" s="637"/>
      <c r="CY28" s="638"/>
      <c r="CZ28" s="641">
        <v>6.9</v>
      </c>
      <c r="DA28" s="666"/>
      <c r="DB28" s="666"/>
      <c r="DC28" s="670"/>
      <c r="DD28" s="645">
        <v>3115400</v>
      </c>
      <c r="DE28" s="637"/>
      <c r="DF28" s="637"/>
      <c r="DG28" s="637"/>
      <c r="DH28" s="637"/>
      <c r="DI28" s="637"/>
      <c r="DJ28" s="637"/>
      <c r="DK28" s="638"/>
      <c r="DL28" s="645">
        <v>3115400</v>
      </c>
      <c r="DM28" s="637"/>
      <c r="DN28" s="637"/>
      <c r="DO28" s="637"/>
      <c r="DP28" s="637"/>
      <c r="DQ28" s="637"/>
      <c r="DR28" s="637"/>
      <c r="DS28" s="637"/>
      <c r="DT28" s="637"/>
      <c r="DU28" s="637"/>
      <c r="DV28" s="638"/>
      <c r="DW28" s="641">
        <v>11.8</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246063</v>
      </c>
      <c r="S29" s="637"/>
      <c r="T29" s="637"/>
      <c r="U29" s="637"/>
      <c r="V29" s="637"/>
      <c r="W29" s="637"/>
      <c r="X29" s="637"/>
      <c r="Y29" s="638"/>
      <c r="Z29" s="639">
        <v>0.5</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3138111</v>
      </c>
      <c r="CS29" s="668"/>
      <c r="CT29" s="668"/>
      <c r="CU29" s="668"/>
      <c r="CV29" s="668"/>
      <c r="CW29" s="668"/>
      <c r="CX29" s="668"/>
      <c r="CY29" s="669"/>
      <c r="CZ29" s="641">
        <v>6.9</v>
      </c>
      <c r="DA29" s="666"/>
      <c r="DB29" s="666"/>
      <c r="DC29" s="670"/>
      <c r="DD29" s="645">
        <v>3115400</v>
      </c>
      <c r="DE29" s="668"/>
      <c r="DF29" s="668"/>
      <c r="DG29" s="668"/>
      <c r="DH29" s="668"/>
      <c r="DI29" s="668"/>
      <c r="DJ29" s="668"/>
      <c r="DK29" s="669"/>
      <c r="DL29" s="645">
        <v>3115400</v>
      </c>
      <c r="DM29" s="668"/>
      <c r="DN29" s="668"/>
      <c r="DO29" s="668"/>
      <c r="DP29" s="668"/>
      <c r="DQ29" s="668"/>
      <c r="DR29" s="668"/>
      <c r="DS29" s="668"/>
      <c r="DT29" s="668"/>
      <c r="DU29" s="668"/>
      <c r="DV29" s="669"/>
      <c r="DW29" s="641">
        <v>11.8</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9454541</v>
      </c>
      <c r="S30" s="637"/>
      <c r="T30" s="637"/>
      <c r="U30" s="637"/>
      <c r="V30" s="637"/>
      <c r="W30" s="637"/>
      <c r="X30" s="637"/>
      <c r="Y30" s="638"/>
      <c r="Z30" s="639">
        <v>20.399999999999999</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3048644</v>
      </c>
      <c r="CS30" s="637"/>
      <c r="CT30" s="637"/>
      <c r="CU30" s="637"/>
      <c r="CV30" s="637"/>
      <c r="CW30" s="637"/>
      <c r="CX30" s="637"/>
      <c r="CY30" s="638"/>
      <c r="CZ30" s="641">
        <v>6.7</v>
      </c>
      <c r="DA30" s="666"/>
      <c r="DB30" s="666"/>
      <c r="DC30" s="670"/>
      <c r="DD30" s="645">
        <v>3025933</v>
      </c>
      <c r="DE30" s="637"/>
      <c r="DF30" s="637"/>
      <c r="DG30" s="637"/>
      <c r="DH30" s="637"/>
      <c r="DI30" s="637"/>
      <c r="DJ30" s="637"/>
      <c r="DK30" s="638"/>
      <c r="DL30" s="645">
        <v>3025933</v>
      </c>
      <c r="DM30" s="637"/>
      <c r="DN30" s="637"/>
      <c r="DO30" s="637"/>
      <c r="DP30" s="637"/>
      <c r="DQ30" s="637"/>
      <c r="DR30" s="637"/>
      <c r="DS30" s="637"/>
      <c r="DT30" s="637"/>
      <c r="DU30" s="637"/>
      <c r="DV30" s="638"/>
      <c r="DW30" s="641">
        <v>11.5</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98.9</v>
      </c>
      <c r="BH31" s="680"/>
      <c r="BI31" s="680"/>
      <c r="BJ31" s="680"/>
      <c r="BK31" s="680"/>
      <c r="BL31" s="680"/>
      <c r="BM31" s="631">
        <v>97.2</v>
      </c>
      <c r="BN31" s="680"/>
      <c r="BO31" s="680"/>
      <c r="BP31" s="680"/>
      <c r="BQ31" s="681"/>
      <c r="BR31" s="692">
        <v>99</v>
      </c>
      <c r="BS31" s="680"/>
      <c r="BT31" s="680"/>
      <c r="BU31" s="680"/>
      <c r="BV31" s="680"/>
      <c r="BW31" s="680"/>
      <c r="BX31" s="631">
        <v>97.1</v>
      </c>
      <c r="BY31" s="680"/>
      <c r="BZ31" s="680"/>
      <c r="CA31" s="680"/>
      <c r="CB31" s="681"/>
      <c r="CD31" s="674"/>
      <c r="CE31" s="675"/>
      <c r="CF31" s="633" t="s">
        <v>300</v>
      </c>
      <c r="CG31" s="634"/>
      <c r="CH31" s="634"/>
      <c r="CI31" s="634"/>
      <c r="CJ31" s="634"/>
      <c r="CK31" s="634"/>
      <c r="CL31" s="634"/>
      <c r="CM31" s="634"/>
      <c r="CN31" s="634"/>
      <c r="CO31" s="634"/>
      <c r="CP31" s="634"/>
      <c r="CQ31" s="635"/>
      <c r="CR31" s="636">
        <v>89467</v>
      </c>
      <c r="CS31" s="668"/>
      <c r="CT31" s="668"/>
      <c r="CU31" s="668"/>
      <c r="CV31" s="668"/>
      <c r="CW31" s="668"/>
      <c r="CX31" s="668"/>
      <c r="CY31" s="669"/>
      <c r="CZ31" s="641">
        <v>0.2</v>
      </c>
      <c r="DA31" s="666"/>
      <c r="DB31" s="666"/>
      <c r="DC31" s="670"/>
      <c r="DD31" s="645">
        <v>89467</v>
      </c>
      <c r="DE31" s="668"/>
      <c r="DF31" s="668"/>
      <c r="DG31" s="668"/>
      <c r="DH31" s="668"/>
      <c r="DI31" s="668"/>
      <c r="DJ31" s="668"/>
      <c r="DK31" s="669"/>
      <c r="DL31" s="645">
        <v>89467</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3456604</v>
      </c>
      <c r="S32" s="637"/>
      <c r="T32" s="637"/>
      <c r="U32" s="637"/>
      <c r="V32" s="637"/>
      <c r="W32" s="637"/>
      <c r="X32" s="637"/>
      <c r="Y32" s="638"/>
      <c r="Z32" s="639">
        <v>7.5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98.9</v>
      </c>
      <c r="BH32" s="668"/>
      <c r="BI32" s="668"/>
      <c r="BJ32" s="668"/>
      <c r="BK32" s="668"/>
      <c r="BL32" s="668"/>
      <c r="BM32" s="642">
        <v>97.3</v>
      </c>
      <c r="BN32" s="668"/>
      <c r="BO32" s="668"/>
      <c r="BP32" s="668"/>
      <c r="BQ32" s="691"/>
      <c r="BR32" s="693">
        <v>98.9</v>
      </c>
      <c r="BS32" s="668"/>
      <c r="BT32" s="668"/>
      <c r="BU32" s="668"/>
      <c r="BV32" s="668"/>
      <c r="BW32" s="668"/>
      <c r="BX32" s="642">
        <v>97.3</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40779</v>
      </c>
      <c r="S33" s="637"/>
      <c r="T33" s="637"/>
      <c r="U33" s="637"/>
      <c r="V33" s="637"/>
      <c r="W33" s="637"/>
      <c r="X33" s="637"/>
      <c r="Y33" s="638"/>
      <c r="Z33" s="639">
        <v>0.1</v>
      </c>
      <c r="AA33" s="639"/>
      <c r="AB33" s="639"/>
      <c r="AC33" s="639"/>
      <c r="AD33" s="640">
        <v>7364</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98.9</v>
      </c>
      <c r="BH33" s="695"/>
      <c r="BI33" s="695"/>
      <c r="BJ33" s="695"/>
      <c r="BK33" s="695"/>
      <c r="BL33" s="695"/>
      <c r="BM33" s="696">
        <v>96.9</v>
      </c>
      <c r="BN33" s="695"/>
      <c r="BO33" s="695"/>
      <c r="BP33" s="695"/>
      <c r="BQ33" s="697"/>
      <c r="BR33" s="694">
        <v>98.9</v>
      </c>
      <c r="BS33" s="695"/>
      <c r="BT33" s="695"/>
      <c r="BU33" s="695"/>
      <c r="BV33" s="695"/>
      <c r="BW33" s="695"/>
      <c r="BX33" s="696">
        <v>96.7</v>
      </c>
      <c r="BY33" s="695"/>
      <c r="BZ33" s="695"/>
      <c r="CA33" s="695"/>
      <c r="CB33" s="697"/>
      <c r="CD33" s="633" t="s">
        <v>307</v>
      </c>
      <c r="CE33" s="634"/>
      <c r="CF33" s="634"/>
      <c r="CG33" s="634"/>
      <c r="CH33" s="634"/>
      <c r="CI33" s="634"/>
      <c r="CJ33" s="634"/>
      <c r="CK33" s="634"/>
      <c r="CL33" s="634"/>
      <c r="CM33" s="634"/>
      <c r="CN33" s="634"/>
      <c r="CO33" s="634"/>
      <c r="CP33" s="634"/>
      <c r="CQ33" s="635"/>
      <c r="CR33" s="636">
        <v>17520895</v>
      </c>
      <c r="CS33" s="668"/>
      <c r="CT33" s="668"/>
      <c r="CU33" s="668"/>
      <c r="CV33" s="668"/>
      <c r="CW33" s="668"/>
      <c r="CX33" s="668"/>
      <c r="CY33" s="669"/>
      <c r="CZ33" s="641">
        <v>38.5</v>
      </c>
      <c r="DA33" s="666"/>
      <c r="DB33" s="666"/>
      <c r="DC33" s="670"/>
      <c r="DD33" s="645">
        <v>14662623</v>
      </c>
      <c r="DE33" s="668"/>
      <c r="DF33" s="668"/>
      <c r="DG33" s="668"/>
      <c r="DH33" s="668"/>
      <c r="DI33" s="668"/>
      <c r="DJ33" s="668"/>
      <c r="DK33" s="669"/>
      <c r="DL33" s="645">
        <v>10894947</v>
      </c>
      <c r="DM33" s="668"/>
      <c r="DN33" s="668"/>
      <c r="DO33" s="668"/>
      <c r="DP33" s="668"/>
      <c r="DQ33" s="668"/>
      <c r="DR33" s="668"/>
      <c r="DS33" s="668"/>
      <c r="DT33" s="668"/>
      <c r="DU33" s="668"/>
      <c r="DV33" s="669"/>
      <c r="DW33" s="641">
        <v>41.3</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38639</v>
      </c>
      <c r="S34" s="637"/>
      <c r="T34" s="637"/>
      <c r="U34" s="637"/>
      <c r="V34" s="637"/>
      <c r="W34" s="637"/>
      <c r="X34" s="637"/>
      <c r="Y34" s="638"/>
      <c r="Z34" s="639">
        <v>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7778782</v>
      </c>
      <c r="CS34" s="637"/>
      <c r="CT34" s="637"/>
      <c r="CU34" s="637"/>
      <c r="CV34" s="637"/>
      <c r="CW34" s="637"/>
      <c r="CX34" s="637"/>
      <c r="CY34" s="638"/>
      <c r="CZ34" s="641">
        <v>17.100000000000001</v>
      </c>
      <c r="DA34" s="666"/>
      <c r="DB34" s="666"/>
      <c r="DC34" s="670"/>
      <c r="DD34" s="645">
        <v>6207736</v>
      </c>
      <c r="DE34" s="637"/>
      <c r="DF34" s="637"/>
      <c r="DG34" s="637"/>
      <c r="DH34" s="637"/>
      <c r="DI34" s="637"/>
      <c r="DJ34" s="637"/>
      <c r="DK34" s="638"/>
      <c r="DL34" s="645">
        <v>5530854</v>
      </c>
      <c r="DM34" s="637"/>
      <c r="DN34" s="637"/>
      <c r="DO34" s="637"/>
      <c r="DP34" s="637"/>
      <c r="DQ34" s="637"/>
      <c r="DR34" s="637"/>
      <c r="DS34" s="637"/>
      <c r="DT34" s="637"/>
      <c r="DU34" s="637"/>
      <c r="DV34" s="638"/>
      <c r="DW34" s="641">
        <v>21</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1147531</v>
      </c>
      <c r="S35" s="637"/>
      <c r="T35" s="637"/>
      <c r="U35" s="637"/>
      <c r="V35" s="637"/>
      <c r="W35" s="637"/>
      <c r="X35" s="637"/>
      <c r="Y35" s="638"/>
      <c r="Z35" s="639">
        <v>2.5</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217273</v>
      </c>
      <c r="CS35" s="668"/>
      <c r="CT35" s="668"/>
      <c r="CU35" s="668"/>
      <c r="CV35" s="668"/>
      <c r="CW35" s="668"/>
      <c r="CX35" s="668"/>
      <c r="CY35" s="669"/>
      <c r="CZ35" s="641">
        <v>0.5</v>
      </c>
      <c r="DA35" s="666"/>
      <c r="DB35" s="666"/>
      <c r="DC35" s="670"/>
      <c r="DD35" s="645">
        <v>203302</v>
      </c>
      <c r="DE35" s="668"/>
      <c r="DF35" s="668"/>
      <c r="DG35" s="668"/>
      <c r="DH35" s="668"/>
      <c r="DI35" s="668"/>
      <c r="DJ35" s="668"/>
      <c r="DK35" s="669"/>
      <c r="DL35" s="645">
        <v>201824</v>
      </c>
      <c r="DM35" s="668"/>
      <c r="DN35" s="668"/>
      <c r="DO35" s="668"/>
      <c r="DP35" s="668"/>
      <c r="DQ35" s="668"/>
      <c r="DR35" s="668"/>
      <c r="DS35" s="668"/>
      <c r="DT35" s="668"/>
      <c r="DU35" s="668"/>
      <c r="DV35" s="669"/>
      <c r="DW35" s="641">
        <v>0.8</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1326777</v>
      </c>
      <c r="S36" s="637"/>
      <c r="T36" s="637"/>
      <c r="U36" s="637"/>
      <c r="V36" s="637"/>
      <c r="W36" s="637"/>
      <c r="X36" s="637"/>
      <c r="Y36" s="638"/>
      <c r="Z36" s="639">
        <v>2.9</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5278558</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-47046</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2787491</v>
      </c>
      <c r="CS36" s="637"/>
      <c r="CT36" s="637"/>
      <c r="CU36" s="637"/>
      <c r="CV36" s="637"/>
      <c r="CW36" s="637"/>
      <c r="CX36" s="637"/>
      <c r="CY36" s="638"/>
      <c r="CZ36" s="641">
        <v>6.1</v>
      </c>
      <c r="DA36" s="666"/>
      <c r="DB36" s="666"/>
      <c r="DC36" s="670"/>
      <c r="DD36" s="645">
        <v>2413710</v>
      </c>
      <c r="DE36" s="637"/>
      <c r="DF36" s="637"/>
      <c r="DG36" s="637"/>
      <c r="DH36" s="637"/>
      <c r="DI36" s="637"/>
      <c r="DJ36" s="637"/>
      <c r="DK36" s="638"/>
      <c r="DL36" s="645">
        <v>1587980</v>
      </c>
      <c r="DM36" s="637"/>
      <c r="DN36" s="637"/>
      <c r="DO36" s="637"/>
      <c r="DP36" s="637"/>
      <c r="DQ36" s="637"/>
      <c r="DR36" s="637"/>
      <c r="DS36" s="637"/>
      <c r="DT36" s="637"/>
      <c r="DU36" s="637"/>
      <c r="DV36" s="638"/>
      <c r="DW36" s="641">
        <v>6</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1008620</v>
      </c>
      <c r="S37" s="637"/>
      <c r="T37" s="637"/>
      <c r="U37" s="637"/>
      <c r="V37" s="637"/>
      <c r="W37" s="637"/>
      <c r="X37" s="637"/>
      <c r="Y37" s="638"/>
      <c r="Z37" s="639">
        <v>2.2000000000000002</v>
      </c>
      <c r="AA37" s="639"/>
      <c r="AB37" s="639"/>
      <c r="AC37" s="639"/>
      <c r="AD37" s="640" t="s">
        <v>122</v>
      </c>
      <c r="AE37" s="640"/>
      <c r="AF37" s="640"/>
      <c r="AG37" s="640"/>
      <c r="AH37" s="640"/>
      <c r="AI37" s="640"/>
      <c r="AJ37" s="640"/>
      <c r="AK37" s="640"/>
      <c r="AL37" s="641" t="s">
        <v>122</v>
      </c>
      <c r="AM37" s="642"/>
      <c r="AN37" s="642"/>
      <c r="AO37" s="643"/>
      <c r="AQ37" s="699" t="s">
        <v>319</v>
      </c>
      <c r="AR37" s="700"/>
      <c r="AS37" s="700"/>
      <c r="AT37" s="700"/>
      <c r="AU37" s="700"/>
      <c r="AV37" s="700"/>
      <c r="AW37" s="700"/>
      <c r="AX37" s="700"/>
      <c r="AY37" s="701"/>
      <c r="AZ37" s="636">
        <v>765484</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-209931</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141434</v>
      </c>
      <c r="CS37" s="668"/>
      <c r="CT37" s="668"/>
      <c r="CU37" s="668"/>
      <c r="CV37" s="668"/>
      <c r="CW37" s="668"/>
      <c r="CX37" s="668"/>
      <c r="CY37" s="669"/>
      <c r="CZ37" s="641">
        <v>0.3</v>
      </c>
      <c r="DA37" s="666"/>
      <c r="DB37" s="666"/>
      <c r="DC37" s="670"/>
      <c r="DD37" s="645">
        <v>141434</v>
      </c>
      <c r="DE37" s="668"/>
      <c r="DF37" s="668"/>
      <c r="DG37" s="668"/>
      <c r="DH37" s="668"/>
      <c r="DI37" s="668"/>
      <c r="DJ37" s="668"/>
      <c r="DK37" s="669"/>
      <c r="DL37" s="645">
        <v>135417</v>
      </c>
      <c r="DM37" s="668"/>
      <c r="DN37" s="668"/>
      <c r="DO37" s="668"/>
      <c r="DP37" s="668"/>
      <c r="DQ37" s="668"/>
      <c r="DR37" s="668"/>
      <c r="DS37" s="668"/>
      <c r="DT37" s="668"/>
      <c r="DU37" s="668"/>
      <c r="DV37" s="669"/>
      <c r="DW37" s="641">
        <v>0.5</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1300400</v>
      </c>
      <c r="S38" s="637"/>
      <c r="T38" s="637"/>
      <c r="U38" s="637"/>
      <c r="V38" s="637"/>
      <c r="W38" s="637"/>
      <c r="X38" s="637"/>
      <c r="Y38" s="638"/>
      <c r="Z38" s="639">
        <v>2.8</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13925</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17205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4499149</v>
      </c>
      <c r="CS38" s="637"/>
      <c r="CT38" s="637"/>
      <c r="CU38" s="637"/>
      <c r="CV38" s="637"/>
      <c r="CW38" s="637"/>
      <c r="CX38" s="637"/>
      <c r="CY38" s="638"/>
      <c r="CZ38" s="641">
        <v>9.9</v>
      </c>
      <c r="DA38" s="666"/>
      <c r="DB38" s="666"/>
      <c r="DC38" s="670"/>
      <c r="DD38" s="645">
        <v>3759838</v>
      </c>
      <c r="DE38" s="637"/>
      <c r="DF38" s="637"/>
      <c r="DG38" s="637"/>
      <c r="DH38" s="637"/>
      <c r="DI38" s="637"/>
      <c r="DJ38" s="637"/>
      <c r="DK38" s="638"/>
      <c r="DL38" s="645">
        <v>3574289</v>
      </c>
      <c r="DM38" s="637"/>
      <c r="DN38" s="637"/>
      <c r="DO38" s="637"/>
      <c r="DP38" s="637"/>
      <c r="DQ38" s="637"/>
      <c r="DR38" s="637"/>
      <c r="DS38" s="637"/>
      <c r="DT38" s="637"/>
      <c r="DU38" s="637"/>
      <c r="DV38" s="638"/>
      <c r="DW38" s="641">
        <v>13.6</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24123</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1913618</v>
      </c>
      <c r="CS39" s="668"/>
      <c r="CT39" s="668"/>
      <c r="CU39" s="668"/>
      <c r="CV39" s="668"/>
      <c r="CW39" s="668"/>
      <c r="CX39" s="668"/>
      <c r="CY39" s="669"/>
      <c r="CZ39" s="641">
        <v>4.2</v>
      </c>
      <c r="DA39" s="666"/>
      <c r="DB39" s="666"/>
      <c r="DC39" s="670"/>
      <c r="DD39" s="645">
        <v>1878455</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277500</v>
      </c>
      <c r="S40" s="637"/>
      <c r="T40" s="637"/>
      <c r="U40" s="637"/>
      <c r="V40" s="637"/>
      <c r="W40" s="637"/>
      <c r="X40" s="637"/>
      <c r="Y40" s="638"/>
      <c r="Z40" s="639">
        <v>0.6</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105</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324582</v>
      </c>
      <c r="CS40" s="637"/>
      <c r="CT40" s="637"/>
      <c r="CU40" s="637"/>
      <c r="CV40" s="637"/>
      <c r="CW40" s="637"/>
      <c r="CX40" s="637"/>
      <c r="CY40" s="638"/>
      <c r="CZ40" s="641">
        <v>0.7</v>
      </c>
      <c r="DA40" s="666"/>
      <c r="DB40" s="666"/>
      <c r="DC40" s="670"/>
      <c r="DD40" s="645">
        <v>199582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46338321</v>
      </c>
      <c r="S41" s="709"/>
      <c r="T41" s="709"/>
      <c r="U41" s="709"/>
      <c r="V41" s="709"/>
      <c r="W41" s="709"/>
      <c r="X41" s="709"/>
      <c r="Y41" s="713"/>
      <c r="Z41" s="714">
        <v>100</v>
      </c>
      <c r="AA41" s="714"/>
      <c r="AB41" s="714"/>
      <c r="AC41" s="714"/>
      <c r="AD41" s="715">
        <v>26077645</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912401</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3586748</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323</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2350436</v>
      </c>
      <c r="CS42" s="668"/>
      <c r="CT42" s="668"/>
      <c r="CU42" s="668"/>
      <c r="CV42" s="668"/>
      <c r="CW42" s="668"/>
      <c r="CX42" s="668"/>
      <c r="CY42" s="669"/>
      <c r="CZ42" s="641">
        <v>5.2</v>
      </c>
      <c r="DA42" s="666"/>
      <c r="DB42" s="666"/>
      <c r="DC42" s="670"/>
      <c r="DD42" s="645">
        <v>925654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68155</v>
      </c>
      <c r="CS43" s="668"/>
      <c r="CT43" s="668"/>
      <c r="CU43" s="668"/>
      <c r="CV43" s="668"/>
      <c r="CW43" s="668"/>
      <c r="CX43" s="668"/>
      <c r="CY43" s="669"/>
      <c r="CZ43" s="641">
        <v>0.1</v>
      </c>
      <c r="DA43" s="666"/>
      <c r="DB43" s="666"/>
      <c r="DC43" s="670"/>
      <c r="DD43" s="645">
        <v>68155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2339718</v>
      </c>
      <c r="CS44" s="637"/>
      <c r="CT44" s="637"/>
      <c r="CU44" s="637"/>
      <c r="CV44" s="637"/>
      <c r="CW44" s="637"/>
      <c r="CX44" s="637"/>
      <c r="CY44" s="638"/>
      <c r="CZ44" s="641">
        <v>5.0999999999999996</v>
      </c>
      <c r="DA44" s="642"/>
      <c r="DB44" s="642"/>
      <c r="DC44" s="648"/>
      <c r="DD44" s="645">
        <v>922536</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213512</v>
      </c>
      <c r="CS45" s="668"/>
      <c r="CT45" s="668"/>
      <c r="CU45" s="668"/>
      <c r="CV45" s="668"/>
      <c r="CW45" s="668"/>
      <c r="CX45" s="668"/>
      <c r="CY45" s="669"/>
      <c r="CZ45" s="641">
        <v>0.5</v>
      </c>
      <c r="DA45" s="666"/>
      <c r="DB45" s="666"/>
      <c r="DC45" s="670"/>
      <c r="DD45" s="645">
        <v>35165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2121622</v>
      </c>
      <c r="CS46" s="637"/>
      <c r="CT46" s="637"/>
      <c r="CU46" s="637"/>
      <c r="CV46" s="637"/>
      <c r="CW46" s="637"/>
      <c r="CX46" s="637"/>
      <c r="CY46" s="638"/>
      <c r="CZ46" s="641">
        <v>4.7</v>
      </c>
      <c r="DA46" s="642"/>
      <c r="DB46" s="642"/>
      <c r="DC46" s="648"/>
      <c r="DD46" s="645">
        <v>882787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10718</v>
      </c>
      <c r="CS47" s="668"/>
      <c r="CT47" s="668"/>
      <c r="CU47" s="668"/>
      <c r="CV47" s="668"/>
      <c r="CW47" s="668"/>
      <c r="CX47" s="668"/>
      <c r="CY47" s="669"/>
      <c r="CZ47" s="641">
        <v>0</v>
      </c>
      <c r="DA47" s="666"/>
      <c r="DB47" s="666"/>
      <c r="DC47" s="670"/>
      <c r="DD47" s="645">
        <v>3118</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45514158</v>
      </c>
      <c r="CS49" s="695"/>
      <c r="CT49" s="695"/>
      <c r="CU49" s="695"/>
      <c r="CV49" s="695"/>
      <c r="CW49" s="695"/>
      <c r="CX49" s="695"/>
      <c r="CY49" s="724"/>
      <c r="CZ49" s="716">
        <v>100</v>
      </c>
      <c r="DA49" s="725"/>
      <c r="DB49" s="725"/>
      <c r="DC49" s="726"/>
      <c r="DD49" s="727">
        <v>31454499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nncsV4N90BVOwcySwGrd9pPXKk9YKxgdOzhJertfePWtiXZooo9Ro5PzKn1CV6hi9xwrc4Hpl5/Y0/fCVcMIIA==" saltValue="Dtc/YlT6b30DeYc0UvZm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46638</v>
      </c>
      <c r="R7" s="766"/>
      <c r="S7" s="766"/>
      <c r="T7" s="766"/>
      <c r="U7" s="766"/>
      <c r="V7" s="766">
        <v>45813</v>
      </c>
      <c r="W7" s="766"/>
      <c r="X7" s="766"/>
      <c r="Y7" s="766"/>
      <c r="Z7" s="766"/>
      <c r="AA7" s="766">
        <v>824</v>
      </c>
      <c r="AB7" s="766"/>
      <c r="AC7" s="766"/>
      <c r="AD7" s="766"/>
      <c r="AE7" s="767"/>
      <c r="AF7" s="768">
        <v>721</v>
      </c>
      <c r="AG7" s="769"/>
      <c r="AH7" s="769"/>
      <c r="AI7" s="769"/>
      <c r="AJ7" s="770"/>
      <c r="AK7" s="771">
        <v>1148</v>
      </c>
      <c r="AL7" s="772"/>
      <c r="AM7" s="772"/>
      <c r="AN7" s="772"/>
      <c r="AO7" s="772"/>
      <c r="AP7" s="772">
        <v>32489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545</v>
      </c>
      <c r="BT7" s="760"/>
      <c r="BU7" s="760"/>
      <c r="BV7" s="760"/>
      <c r="BW7" s="760"/>
      <c r="BX7" s="760"/>
      <c r="BY7" s="760"/>
      <c r="BZ7" s="760"/>
      <c r="CA7" s="760"/>
      <c r="CB7" s="760"/>
      <c r="CC7" s="760"/>
      <c r="CD7" s="760"/>
      <c r="CE7" s="760"/>
      <c r="CF7" s="760"/>
      <c r="CG7" s="775"/>
      <c r="CH7" s="756">
        <v>-1</v>
      </c>
      <c r="CI7" s="757"/>
      <c r="CJ7" s="757"/>
      <c r="CK7" s="757"/>
      <c r="CL7" s="758"/>
      <c r="CM7" s="756">
        <v>153</v>
      </c>
      <c r="CN7" s="757"/>
      <c r="CO7" s="757"/>
      <c r="CP7" s="757"/>
      <c r="CQ7" s="758"/>
      <c r="CR7" s="756">
        <v>5</v>
      </c>
      <c r="CS7" s="757"/>
      <c r="CT7" s="757"/>
      <c r="CU7" s="757"/>
      <c r="CV7" s="758"/>
      <c r="CW7" s="756" t="s">
        <v>546</v>
      </c>
      <c r="CX7" s="757"/>
      <c r="CY7" s="757"/>
      <c r="CZ7" s="757"/>
      <c r="DA7" s="758"/>
      <c r="DB7" s="756" t="s">
        <v>546</v>
      </c>
      <c r="DC7" s="757"/>
      <c r="DD7" s="757"/>
      <c r="DE7" s="757"/>
      <c r="DF7" s="758"/>
      <c r="DG7" s="756" t="s">
        <v>546</v>
      </c>
      <c r="DH7" s="757"/>
      <c r="DI7" s="757"/>
      <c r="DJ7" s="757"/>
      <c r="DK7" s="758"/>
      <c r="DL7" s="756">
        <v>153</v>
      </c>
      <c r="DM7" s="757"/>
      <c r="DN7" s="757"/>
      <c r="DO7" s="757"/>
      <c r="DP7" s="758"/>
      <c r="DQ7" s="756" t="s">
        <v>546</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376</v>
      </c>
      <c r="B23" s="802" t="s">
        <v>377</v>
      </c>
      <c r="C23" s="803"/>
      <c r="D23" s="803"/>
      <c r="E23" s="803"/>
      <c r="F23" s="803"/>
      <c r="G23" s="803"/>
      <c r="H23" s="803"/>
      <c r="I23" s="803"/>
      <c r="J23" s="803"/>
      <c r="K23" s="803"/>
      <c r="L23" s="803"/>
      <c r="M23" s="803"/>
      <c r="N23" s="803"/>
      <c r="O23" s="803"/>
      <c r="P23" s="804"/>
      <c r="Q23" s="805">
        <v>46338</v>
      </c>
      <c r="R23" s="806"/>
      <c r="S23" s="806"/>
      <c r="T23" s="806"/>
      <c r="U23" s="806"/>
      <c r="V23" s="806">
        <v>45514</v>
      </c>
      <c r="W23" s="806"/>
      <c r="X23" s="806"/>
      <c r="Y23" s="806"/>
      <c r="Z23" s="806"/>
      <c r="AA23" s="806">
        <v>824</v>
      </c>
      <c r="AB23" s="806"/>
      <c r="AC23" s="806"/>
      <c r="AD23" s="806"/>
      <c r="AE23" s="807"/>
      <c r="AF23" s="808">
        <v>721</v>
      </c>
      <c r="AG23" s="806"/>
      <c r="AH23" s="806"/>
      <c r="AI23" s="806"/>
      <c r="AJ23" s="809"/>
      <c r="AK23" s="810"/>
      <c r="AL23" s="811"/>
      <c r="AM23" s="811"/>
      <c r="AN23" s="811"/>
      <c r="AO23" s="811"/>
      <c r="AP23" s="806">
        <v>32489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388</v>
      </c>
      <c r="C28" s="763"/>
      <c r="D28" s="763"/>
      <c r="E28" s="763"/>
      <c r="F28" s="763"/>
      <c r="G28" s="763"/>
      <c r="H28" s="763"/>
      <c r="I28" s="763"/>
      <c r="J28" s="763"/>
      <c r="K28" s="763"/>
      <c r="L28" s="763"/>
      <c r="M28" s="763"/>
      <c r="N28" s="763"/>
      <c r="O28" s="763"/>
      <c r="P28" s="764"/>
      <c r="Q28" s="835">
        <v>11494</v>
      </c>
      <c r="R28" s="836"/>
      <c r="S28" s="836"/>
      <c r="T28" s="836"/>
      <c r="U28" s="836"/>
      <c r="V28" s="836">
        <v>11541</v>
      </c>
      <c r="W28" s="836"/>
      <c r="X28" s="836"/>
      <c r="Y28" s="836"/>
      <c r="Z28" s="836"/>
      <c r="AA28" s="836">
        <v>-47</v>
      </c>
      <c r="AB28" s="836"/>
      <c r="AC28" s="836"/>
      <c r="AD28" s="836"/>
      <c r="AE28" s="837"/>
      <c r="AF28" s="838">
        <v>-47</v>
      </c>
      <c r="AG28" s="836"/>
      <c r="AH28" s="836"/>
      <c r="AI28" s="836"/>
      <c r="AJ28" s="839"/>
      <c r="AK28" s="840">
        <v>912</v>
      </c>
      <c r="AL28" s="841"/>
      <c r="AM28" s="841"/>
      <c r="AN28" s="841"/>
      <c r="AO28" s="841"/>
      <c r="AP28" s="841" t="s">
        <v>546</v>
      </c>
      <c r="AQ28" s="841"/>
      <c r="AR28" s="841"/>
      <c r="AS28" s="841"/>
      <c r="AT28" s="841"/>
      <c r="AU28" s="841" t="s">
        <v>546</v>
      </c>
      <c r="AV28" s="841"/>
      <c r="AW28" s="841"/>
      <c r="AX28" s="841"/>
      <c r="AY28" s="841"/>
      <c r="AZ28" s="842" t="s">
        <v>555</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389</v>
      </c>
      <c r="C29" s="794"/>
      <c r="D29" s="794"/>
      <c r="E29" s="794"/>
      <c r="F29" s="794"/>
      <c r="G29" s="794"/>
      <c r="H29" s="794"/>
      <c r="I29" s="794"/>
      <c r="J29" s="794"/>
      <c r="K29" s="794"/>
      <c r="L29" s="794"/>
      <c r="M29" s="794"/>
      <c r="N29" s="794"/>
      <c r="O29" s="794"/>
      <c r="P29" s="795"/>
      <c r="Q29" s="796">
        <v>12053</v>
      </c>
      <c r="R29" s="797"/>
      <c r="S29" s="797"/>
      <c r="T29" s="797"/>
      <c r="U29" s="797"/>
      <c r="V29" s="797">
        <v>11896</v>
      </c>
      <c r="W29" s="797"/>
      <c r="X29" s="797"/>
      <c r="Y29" s="797"/>
      <c r="Z29" s="797"/>
      <c r="AA29" s="797">
        <v>157</v>
      </c>
      <c r="AB29" s="797"/>
      <c r="AC29" s="797"/>
      <c r="AD29" s="797"/>
      <c r="AE29" s="798"/>
      <c r="AF29" s="799">
        <v>157</v>
      </c>
      <c r="AG29" s="800"/>
      <c r="AH29" s="800"/>
      <c r="AI29" s="800"/>
      <c r="AJ29" s="801"/>
      <c r="AK29" s="847">
        <v>1829</v>
      </c>
      <c r="AL29" s="843"/>
      <c r="AM29" s="843"/>
      <c r="AN29" s="843"/>
      <c r="AO29" s="843"/>
      <c r="AP29" s="843" t="s">
        <v>546</v>
      </c>
      <c r="AQ29" s="843"/>
      <c r="AR29" s="843"/>
      <c r="AS29" s="843"/>
      <c r="AT29" s="843"/>
      <c r="AU29" s="843" t="s">
        <v>546</v>
      </c>
      <c r="AV29" s="843"/>
      <c r="AW29" s="843"/>
      <c r="AX29" s="843"/>
      <c r="AY29" s="843"/>
      <c r="AZ29" s="844" t="s">
        <v>555</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390</v>
      </c>
      <c r="C30" s="794"/>
      <c r="D30" s="794"/>
      <c r="E30" s="794"/>
      <c r="F30" s="794"/>
      <c r="G30" s="794"/>
      <c r="H30" s="794"/>
      <c r="I30" s="794"/>
      <c r="J30" s="794"/>
      <c r="K30" s="794"/>
      <c r="L30" s="794"/>
      <c r="M30" s="794"/>
      <c r="N30" s="794"/>
      <c r="O30" s="794"/>
      <c r="P30" s="795"/>
      <c r="Q30" s="796">
        <v>2512</v>
      </c>
      <c r="R30" s="797"/>
      <c r="S30" s="797"/>
      <c r="T30" s="797"/>
      <c r="U30" s="797"/>
      <c r="V30" s="797">
        <v>2499</v>
      </c>
      <c r="W30" s="797"/>
      <c r="X30" s="797"/>
      <c r="Y30" s="797"/>
      <c r="Z30" s="797"/>
      <c r="AA30" s="797">
        <v>13</v>
      </c>
      <c r="AB30" s="797"/>
      <c r="AC30" s="797"/>
      <c r="AD30" s="797"/>
      <c r="AE30" s="798"/>
      <c r="AF30" s="799">
        <v>13</v>
      </c>
      <c r="AG30" s="800"/>
      <c r="AH30" s="800"/>
      <c r="AI30" s="800"/>
      <c r="AJ30" s="801"/>
      <c r="AK30" s="847">
        <v>340</v>
      </c>
      <c r="AL30" s="843"/>
      <c r="AM30" s="843"/>
      <c r="AN30" s="843"/>
      <c r="AO30" s="843"/>
      <c r="AP30" s="843" t="s">
        <v>546</v>
      </c>
      <c r="AQ30" s="843"/>
      <c r="AR30" s="843"/>
      <c r="AS30" s="843"/>
      <c r="AT30" s="843"/>
      <c r="AU30" s="843" t="s">
        <v>546</v>
      </c>
      <c r="AV30" s="843"/>
      <c r="AW30" s="843"/>
      <c r="AX30" s="843"/>
      <c r="AY30" s="843"/>
      <c r="AZ30" s="844" t="s">
        <v>555</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391</v>
      </c>
      <c r="C31" s="794"/>
      <c r="D31" s="794"/>
      <c r="E31" s="794"/>
      <c r="F31" s="794"/>
      <c r="G31" s="794"/>
      <c r="H31" s="794"/>
      <c r="I31" s="794"/>
      <c r="J31" s="794"/>
      <c r="K31" s="794"/>
      <c r="L31" s="794"/>
      <c r="M31" s="794"/>
      <c r="N31" s="794"/>
      <c r="O31" s="794"/>
      <c r="P31" s="795"/>
      <c r="Q31" s="796">
        <v>2901</v>
      </c>
      <c r="R31" s="797"/>
      <c r="S31" s="797"/>
      <c r="T31" s="797"/>
      <c r="U31" s="797"/>
      <c r="V31" s="797">
        <v>2558</v>
      </c>
      <c r="W31" s="797"/>
      <c r="X31" s="797"/>
      <c r="Y31" s="797"/>
      <c r="Z31" s="797"/>
      <c r="AA31" s="797">
        <v>342</v>
      </c>
      <c r="AB31" s="797"/>
      <c r="AC31" s="797"/>
      <c r="AD31" s="797"/>
      <c r="AE31" s="798"/>
      <c r="AF31" s="799">
        <v>382</v>
      </c>
      <c r="AG31" s="800"/>
      <c r="AH31" s="800"/>
      <c r="AI31" s="800"/>
      <c r="AJ31" s="801"/>
      <c r="AK31" s="847">
        <v>765</v>
      </c>
      <c r="AL31" s="843"/>
      <c r="AM31" s="843"/>
      <c r="AN31" s="843"/>
      <c r="AO31" s="843"/>
      <c r="AP31" s="843">
        <v>10975</v>
      </c>
      <c r="AQ31" s="843"/>
      <c r="AR31" s="843"/>
      <c r="AS31" s="843"/>
      <c r="AT31" s="843"/>
      <c r="AU31" s="843">
        <v>6057</v>
      </c>
      <c r="AV31" s="843"/>
      <c r="AW31" s="843"/>
      <c r="AX31" s="843"/>
      <c r="AY31" s="843"/>
      <c r="AZ31" s="844" t="s">
        <v>546</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393</v>
      </c>
      <c r="C32" s="794"/>
      <c r="D32" s="794"/>
      <c r="E32" s="794"/>
      <c r="F32" s="794"/>
      <c r="G32" s="794"/>
      <c r="H32" s="794"/>
      <c r="I32" s="794"/>
      <c r="J32" s="794"/>
      <c r="K32" s="794"/>
      <c r="L32" s="794"/>
      <c r="M32" s="794"/>
      <c r="N32" s="794"/>
      <c r="O32" s="794"/>
      <c r="P32" s="795"/>
      <c r="Q32" s="796">
        <v>2544</v>
      </c>
      <c r="R32" s="797"/>
      <c r="S32" s="797"/>
      <c r="T32" s="797"/>
      <c r="U32" s="797"/>
      <c r="V32" s="797">
        <v>2299</v>
      </c>
      <c r="W32" s="797"/>
      <c r="X32" s="797"/>
      <c r="Y32" s="797"/>
      <c r="Z32" s="797"/>
      <c r="AA32" s="797">
        <v>245</v>
      </c>
      <c r="AB32" s="797"/>
      <c r="AC32" s="797"/>
      <c r="AD32" s="797"/>
      <c r="AE32" s="798"/>
      <c r="AF32" s="799">
        <v>3415</v>
      </c>
      <c r="AG32" s="800"/>
      <c r="AH32" s="800"/>
      <c r="AI32" s="800"/>
      <c r="AJ32" s="801"/>
      <c r="AK32" s="847">
        <v>14</v>
      </c>
      <c r="AL32" s="843"/>
      <c r="AM32" s="843"/>
      <c r="AN32" s="843"/>
      <c r="AO32" s="843"/>
      <c r="AP32" s="843">
        <v>1857</v>
      </c>
      <c r="AQ32" s="843"/>
      <c r="AR32" s="843"/>
      <c r="AS32" s="843"/>
      <c r="AT32" s="843"/>
      <c r="AU32" s="843">
        <v>0</v>
      </c>
      <c r="AV32" s="843"/>
      <c r="AW32" s="843"/>
      <c r="AX32" s="843"/>
      <c r="AY32" s="843"/>
      <c r="AZ32" s="844" t="s">
        <v>546</v>
      </c>
      <c r="BA32" s="844"/>
      <c r="BB32" s="844"/>
      <c r="BC32" s="844"/>
      <c r="BD32" s="844"/>
      <c r="BE32" s="845" t="s">
        <v>392</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376</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3920</v>
      </c>
      <c r="AG63" s="857"/>
      <c r="AH63" s="857"/>
      <c r="AI63" s="857"/>
      <c r="AJ63" s="858"/>
      <c r="AK63" s="859"/>
      <c r="AL63" s="854"/>
      <c r="AM63" s="854"/>
      <c r="AN63" s="854"/>
      <c r="AO63" s="854"/>
      <c r="AP63" s="857">
        <v>12832</v>
      </c>
      <c r="AQ63" s="857"/>
      <c r="AR63" s="857"/>
      <c r="AS63" s="857"/>
      <c r="AT63" s="857"/>
      <c r="AU63" s="857">
        <v>6057</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397</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398</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547</v>
      </c>
      <c r="C68" s="883"/>
      <c r="D68" s="883"/>
      <c r="E68" s="883"/>
      <c r="F68" s="883"/>
      <c r="G68" s="883"/>
      <c r="H68" s="883"/>
      <c r="I68" s="883"/>
      <c r="J68" s="883"/>
      <c r="K68" s="883"/>
      <c r="L68" s="883"/>
      <c r="M68" s="883"/>
      <c r="N68" s="883"/>
      <c r="O68" s="883"/>
      <c r="P68" s="884"/>
      <c r="Q68" s="885">
        <v>12199</v>
      </c>
      <c r="R68" s="879"/>
      <c r="S68" s="879"/>
      <c r="T68" s="879"/>
      <c r="U68" s="879"/>
      <c r="V68" s="879">
        <v>11350</v>
      </c>
      <c r="W68" s="879"/>
      <c r="X68" s="879"/>
      <c r="Y68" s="879"/>
      <c r="Z68" s="879"/>
      <c r="AA68" s="879">
        <v>849</v>
      </c>
      <c r="AB68" s="879"/>
      <c r="AC68" s="879"/>
      <c r="AD68" s="879"/>
      <c r="AE68" s="879"/>
      <c r="AF68" s="879">
        <v>5621</v>
      </c>
      <c r="AG68" s="879"/>
      <c r="AH68" s="879"/>
      <c r="AI68" s="879"/>
      <c r="AJ68" s="879"/>
      <c r="AK68" s="879" t="s">
        <v>546</v>
      </c>
      <c r="AL68" s="879"/>
      <c r="AM68" s="879"/>
      <c r="AN68" s="879"/>
      <c r="AO68" s="879"/>
      <c r="AP68" s="879" t="s">
        <v>546</v>
      </c>
      <c r="AQ68" s="879"/>
      <c r="AR68" s="879"/>
      <c r="AS68" s="879"/>
      <c r="AT68" s="879"/>
      <c r="AU68" s="879"/>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548</v>
      </c>
      <c r="C69" s="887"/>
      <c r="D69" s="887"/>
      <c r="E69" s="887"/>
      <c r="F69" s="887"/>
      <c r="G69" s="887"/>
      <c r="H69" s="887"/>
      <c r="I69" s="887"/>
      <c r="J69" s="887"/>
      <c r="K69" s="887"/>
      <c r="L69" s="887"/>
      <c r="M69" s="887"/>
      <c r="N69" s="887"/>
      <c r="O69" s="887"/>
      <c r="P69" s="888"/>
      <c r="Q69" s="889">
        <v>811</v>
      </c>
      <c r="R69" s="843"/>
      <c r="S69" s="843"/>
      <c r="T69" s="843"/>
      <c r="U69" s="843"/>
      <c r="V69" s="843">
        <v>656</v>
      </c>
      <c r="W69" s="843"/>
      <c r="X69" s="843"/>
      <c r="Y69" s="843"/>
      <c r="Z69" s="843"/>
      <c r="AA69" s="843">
        <v>155</v>
      </c>
      <c r="AB69" s="843"/>
      <c r="AC69" s="843"/>
      <c r="AD69" s="843"/>
      <c r="AE69" s="843"/>
      <c r="AF69" s="843">
        <v>81</v>
      </c>
      <c r="AG69" s="843"/>
      <c r="AH69" s="843"/>
      <c r="AI69" s="843"/>
      <c r="AJ69" s="843"/>
      <c r="AK69" s="843" t="s">
        <v>546</v>
      </c>
      <c r="AL69" s="843"/>
      <c r="AM69" s="843"/>
      <c r="AN69" s="843"/>
      <c r="AO69" s="843"/>
      <c r="AP69" s="843">
        <v>769</v>
      </c>
      <c r="AQ69" s="843"/>
      <c r="AR69" s="843"/>
      <c r="AS69" s="843"/>
      <c r="AT69" s="843"/>
      <c r="AU69" s="843">
        <v>176</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549</v>
      </c>
      <c r="C70" s="887"/>
      <c r="D70" s="887"/>
      <c r="E70" s="887"/>
      <c r="F70" s="887"/>
      <c r="G70" s="887"/>
      <c r="H70" s="887"/>
      <c r="I70" s="887"/>
      <c r="J70" s="887"/>
      <c r="K70" s="887"/>
      <c r="L70" s="887"/>
      <c r="M70" s="887"/>
      <c r="N70" s="887"/>
      <c r="O70" s="887"/>
      <c r="P70" s="888"/>
      <c r="Q70" s="889">
        <v>22493</v>
      </c>
      <c r="R70" s="843"/>
      <c r="S70" s="843"/>
      <c r="T70" s="843"/>
      <c r="U70" s="843"/>
      <c r="V70" s="843">
        <v>18905</v>
      </c>
      <c r="W70" s="843"/>
      <c r="X70" s="843"/>
      <c r="Y70" s="843"/>
      <c r="Z70" s="843"/>
      <c r="AA70" s="843">
        <v>3589</v>
      </c>
      <c r="AB70" s="843"/>
      <c r="AC70" s="843"/>
      <c r="AD70" s="843"/>
      <c r="AE70" s="843"/>
      <c r="AF70" s="843">
        <v>3589</v>
      </c>
      <c r="AG70" s="843"/>
      <c r="AH70" s="843"/>
      <c r="AI70" s="843"/>
      <c r="AJ70" s="843"/>
      <c r="AK70" s="843">
        <v>216</v>
      </c>
      <c r="AL70" s="843"/>
      <c r="AM70" s="843"/>
      <c r="AN70" s="843"/>
      <c r="AO70" s="843"/>
      <c r="AP70" s="843" t="s">
        <v>546</v>
      </c>
      <c r="AQ70" s="843"/>
      <c r="AR70" s="843"/>
      <c r="AS70" s="843"/>
      <c r="AT70" s="843"/>
      <c r="AU70" s="843" t="s">
        <v>546</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550</v>
      </c>
      <c r="C71" s="887"/>
      <c r="D71" s="887"/>
      <c r="E71" s="887"/>
      <c r="F71" s="887"/>
      <c r="G71" s="887"/>
      <c r="H71" s="887"/>
      <c r="I71" s="887"/>
      <c r="J71" s="887"/>
      <c r="K71" s="887"/>
      <c r="L71" s="887"/>
      <c r="M71" s="887"/>
      <c r="N71" s="887"/>
      <c r="O71" s="887"/>
      <c r="P71" s="888"/>
      <c r="Q71" s="889">
        <v>187</v>
      </c>
      <c r="R71" s="843"/>
      <c r="S71" s="843"/>
      <c r="T71" s="843"/>
      <c r="U71" s="843"/>
      <c r="V71" s="843">
        <v>162</v>
      </c>
      <c r="W71" s="843"/>
      <c r="X71" s="843"/>
      <c r="Y71" s="843"/>
      <c r="Z71" s="843"/>
      <c r="AA71" s="843">
        <v>26</v>
      </c>
      <c r="AB71" s="843"/>
      <c r="AC71" s="843"/>
      <c r="AD71" s="843"/>
      <c r="AE71" s="843"/>
      <c r="AF71" s="843">
        <v>26</v>
      </c>
      <c r="AG71" s="843"/>
      <c r="AH71" s="843"/>
      <c r="AI71" s="843"/>
      <c r="AJ71" s="843"/>
      <c r="AK71" s="843" t="s">
        <v>546</v>
      </c>
      <c r="AL71" s="843"/>
      <c r="AM71" s="843"/>
      <c r="AN71" s="843"/>
      <c r="AO71" s="843"/>
      <c r="AP71" s="843" t="s">
        <v>546</v>
      </c>
      <c r="AQ71" s="843"/>
      <c r="AR71" s="843"/>
      <c r="AS71" s="843"/>
      <c r="AT71" s="843"/>
      <c r="AU71" s="843" t="s">
        <v>546</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551</v>
      </c>
      <c r="C72" s="887"/>
      <c r="D72" s="887"/>
      <c r="E72" s="887"/>
      <c r="F72" s="887"/>
      <c r="G72" s="887"/>
      <c r="H72" s="887"/>
      <c r="I72" s="887"/>
      <c r="J72" s="887"/>
      <c r="K72" s="887"/>
      <c r="L72" s="887"/>
      <c r="M72" s="887"/>
      <c r="N72" s="887"/>
      <c r="O72" s="887"/>
      <c r="P72" s="888"/>
      <c r="Q72" s="889">
        <v>104</v>
      </c>
      <c r="R72" s="843"/>
      <c r="S72" s="843"/>
      <c r="T72" s="843"/>
      <c r="U72" s="843"/>
      <c r="V72" s="843">
        <v>94</v>
      </c>
      <c r="W72" s="843"/>
      <c r="X72" s="843"/>
      <c r="Y72" s="843"/>
      <c r="Z72" s="843"/>
      <c r="AA72" s="843">
        <v>10</v>
      </c>
      <c r="AB72" s="843"/>
      <c r="AC72" s="843"/>
      <c r="AD72" s="843"/>
      <c r="AE72" s="843"/>
      <c r="AF72" s="843">
        <v>10</v>
      </c>
      <c r="AG72" s="843"/>
      <c r="AH72" s="843"/>
      <c r="AI72" s="843"/>
      <c r="AJ72" s="843"/>
      <c r="AK72" s="843">
        <v>1</v>
      </c>
      <c r="AL72" s="843"/>
      <c r="AM72" s="843"/>
      <c r="AN72" s="843"/>
      <c r="AO72" s="843"/>
      <c r="AP72" s="843" t="s">
        <v>546</v>
      </c>
      <c r="AQ72" s="843"/>
      <c r="AR72" s="843"/>
      <c r="AS72" s="843"/>
      <c r="AT72" s="843"/>
      <c r="AU72" s="843" t="s">
        <v>546</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552</v>
      </c>
      <c r="C73" s="887"/>
      <c r="D73" s="887"/>
      <c r="E73" s="887"/>
      <c r="F73" s="887"/>
      <c r="G73" s="887"/>
      <c r="H73" s="887"/>
      <c r="I73" s="887"/>
      <c r="J73" s="887"/>
      <c r="K73" s="887"/>
      <c r="L73" s="887"/>
      <c r="M73" s="887"/>
      <c r="N73" s="887"/>
      <c r="O73" s="887"/>
      <c r="P73" s="888"/>
      <c r="Q73" s="889">
        <v>100</v>
      </c>
      <c r="R73" s="843"/>
      <c r="S73" s="843"/>
      <c r="T73" s="843"/>
      <c r="U73" s="843"/>
      <c r="V73" s="843">
        <v>62</v>
      </c>
      <c r="W73" s="843"/>
      <c r="X73" s="843"/>
      <c r="Y73" s="843"/>
      <c r="Z73" s="843"/>
      <c r="AA73" s="843">
        <v>37</v>
      </c>
      <c r="AB73" s="843"/>
      <c r="AC73" s="843"/>
      <c r="AD73" s="843"/>
      <c r="AE73" s="843"/>
      <c r="AF73" s="843">
        <v>37</v>
      </c>
      <c r="AG73" s="843"/>
      <c r="AH73" s="843"/>
      <c r="AI73" s="843"/>
      <c r="AJ73" s="843"/>
      <c r="AK73" s="843" t="s">
        <v>546</v>
      </c>
      <c r="AL73" s="843"/>
      <c r="AM73" s="843"/>
      <c r="AN73" s="843"/>
      <c r="AO73" s="843"/>
      <c r="AP73" s="843" t="s">
        <v>546</v>
      </c>
      <c r="AQ73" s="843"/>
      <c r="AR73" s="843"/>
      <c r="AS73" s="843"/>
      <c r="AT73" s="843"/>
      <c r="AU73" s="843" t="s">
        <v>546</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553</v>
      </c>
      <c r="C74" s="887"/>
      <c r="D74" s="887"/>
      <c r="E74" s="887"/>
      <c r="F74" s="887"/>
      <c r="G74" s="887"/>
      <c r="H74" s="887"/>
      <c r="I74" s="887"/>
      <c r="J74" s="887"/>
      <c r="K74" s="887"/>
      <c r="L74" s="887"/>
      <c r="M74" s="887"/>
      <c r="N74" s="887"/>
      <c r="O74" s="887"/>
      <c r="P74" s="888"/>
      <c r="Q74" s="889">
        <v>2922</v>
      </c>
      <c r="R74" s="843"/>
      <c r="S74" s="843"/>
      <c r="T74" s="843"/>
      <c r="U74" s="843"/>
      <c r="V74" s="843">
        <v>2446</v>
      </c>
      <c r="W74" s="843"/>
      <c r="X74" s="843"/>
      <c r="Y74" s="843"/>
      <c r="Z74" s="843"/>
      <c r="AA74" s="843">
        <v>476</v>
      </c>
      <c r="AB74" s="843"/>
      <c r="AC74" s="843"/>
      <c r="AD74" s="843"/>
      <c r="AE74" s="843"/>
      <c r="AF74" s="843">
        <v>476</v>
      </c>
      <c r="AG74" s="843"/>
      <c r="AH74" s="843"/>
      <c r="AI74" s="843"/>
      <c r="AJ74" s="843"/>
      <c r="AK74" s="843">
        <v>58</v>
      </c>
      <c r="AL74" s="843"/>
      <c r="AM74" s="843"/>
      <c r="AN74" s="843"/>
      <c r="AO74" s="843"/>
      <c r="AP74" s="843" t="s">
        <v>546</v>
      </c>
      <c r="AQ74" s="843"/>
      <c r="AR74" s="843"/>
      <c r="AS74" s="843"/>
      <c r="AT74" s="843"/>
      <c r="AU74" s="843" t="s">
        <v>546</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554</v>
      </c>
      <c r="C75" s="887"/>
      <c r="D75" s="887"/>
      <c r="E75" s="887"/>
      <c r="F75" s="887"/>
      <c r="G75" s="887"/>
      <c r="H75" s="887"/>
      <c r="I75" s="887"/>
      <c r="J75" s="887"/>
      <c r="K75" s="887"/>
      <c r="L75" s="887"/>
      <c r="M75" s="887"/>
      <c r="N75" s="887"/>
      <c r="O75" s="887"/>
      <c r="P75" s="888"/>
      <c r="Q75" s="890">
        <v>758421</v>
      </c>
      <c r="R75" s="891"/>
      <c r="S75" s="891"/>
      <c r="T75" s="891"/>
      <c r="U75" s="847"/>
      <c r="V75" s="892">
        <v>750353</v>
      </c>
      <c r="W75" s="891"/>
      <c r="X75" s="891"/>
      <c r="Y75" s="891"/>
      <c r="Z75" s="847"/>
      <c r="AA75" s="892">
        <v>8067</v>
      </c>
      <c r="AB75" s="891"/>
      <c r="AC75" s="891"/>
      <c r="AD75" s="891"/>
      <c r="AE75" s="847"/>
      <c r="AF75" s="892">
        <v>8067</v>
      </c>
      <c r="AG75" s="891"/>
      <c r="AH75" s="891"/>
      <c r="AI75" s="891"/>
      <c r="AJ75" s="847"/>
      <c r="AK75" s="892">
        <v>4245</v>
      </c>
      <c r="AL75" s="891"/>
      <c r="AM75" s="891"/>
      <c r="AN75" s="891"/>
      <c r="AO75" s="847"/>
      <c r="AP75" s="892" t="s">
        <v>546</v>
      </c>
      <c r="AQ75" s="891"/>
      <c r="AR75" s="891"/>
      <c r="AS75" s="891"/>
      <c r="AT75" s="847"/>
      <c r="AU75" s="892" t="s">
        <v>546</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376</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17907</v>
      </c>
      <c r="AG88" s="857"/>
      <c r="AH88" s="857"/>
      <c r="AI88" s="857"/>
      <c r="AJ88" s="857"/>
      <c r="AK88" s="854"/>
      <c r="AL88" s="854"/>
      <c r="AM88" s="854"/>
      <c r="AN88" s="854"/>
      <c r="AO88" s="854"/>
      <c r="AP88" s="857">
        <v>769</v>
      </c>
      <c r="AQ88" s="857"/>
      <c r="AR88" s="857"/>
      <c r="AS88" s="857"/>
      <c r="AT88" s="857"/>
      <c r="AU88" s="857">
        <v>176</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v>
      </c>
      <c r="CS102" s="865"/>
      <c r="CT102" s="865"/>
      <c r="CU102" s="865"/>
      <c r="CV102" s="904"/>
      <c r="CW102" s="903" t="s">
        <v>555</v>
      </c>
      <c r="CX102" s="865"/>
      <c r="CY102" s="865"/>
      <c r="CZ102" s="865"/>
      <c r="DA102" s="904"/>
      <c r="DB102" s="903" t="s">
        <v>555</v>
      </c>
      <c r="DC102" s="865"/>
      <c r="DD102" s="865"/>
      <c r="DE102" s="865"/>
      <c r="DF102" s="904"/>
      <c r="DG102" s="903" t="s">
        <v>555</v>
      </c>
      <c r="DH102" s="865"/>
      <c r="DI102" s="865"/>
      <c r="DJ102" s="865"/>
      <c r="DK102" s="904"/>
      <c r="DL102" s="903">
        <v>153</v>
      </c>
      <c r="DM102" s="865"/>
      <c r="DN102" s="865"/>
      <c r="DO102" s="865"/>
      <c r="DP102" s="904"/>
      <c r="DQ102" s="903" t="s">
        <v>555</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408</v>
      </c>
      <c r="AB109" s="906"/>
      <c r="AC109" s="906"/>
      <c r="AD109" s="906"/>
      <c r="AE109" s="907"/>
      <c r="AF109" s="905" t="s">
        <v>409</v>
      </c>
      <c r="AG109" s="906"/>
      <c r="AH109" s="906"/>
      <c r="AI109" s="906"/>
      <c r="AJ109" s="907"/>
      <c r="AK109" s="905" t="s">
        <v>294</v>
      </c>
      <c r="AL109" s="906"/>
      <c r="AM109" s="906"/>
      <c r="AN109" s="906"/>
      <c r="AO109" s="907"/>
      <c r="AP109" s="905" t="s">
        <v>410</v>
      </c>
      <c r="AQ109" s="906"/>
      <c r="AR109" s="906"/>
      <c r="AS109" s="906"/>
      <c r="AT109" s="908"/>
      <c r="AU109" s="925" t="s">
        <v>407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408</v>
      </c>
      <c r="BR109" s="906"/>
      <c r="BS109" s="906"/>
      <c r="BT109" s="906"/>
      <c r="BU109" s="907"/>
      <c r="BV109" s="905" t="s">
        <v>409</v>
      </c>
      <c r="BW109" s="906"/>
      <c r="BX109" s="906"/>
      <c r="BY109" s="906"/>
      <c r="BZ109" s="907"/>
      <c r="CA109" s="905" t="s">
        <v>294</v>
      </c>
      <c r="CB109" s="906"/>
      <c r="CC109" s="906"/>
      <c r="CD109" s="906"/>
      <c r="CE109" s="907"/>
      <c r="CF109" s="926" t="s">
        <v>410</v>
      </c>
      <c r="CG109" s="926"/>
      <c r="CH109" s="926"/>
      <c r="CI109" s="926"/>
      <c r="CJ109" s="926"/>
      <c r="CK109" s="905" t="s">
        <v>411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408</v>
      </c>
      <c r="DH109" s="906"/>
      <c r="DI109" s="906"/>
      <c r="DJ109" s="906"/>
      <c r="DK109" s="907"/>
      <c r="DL109" s="905" t="s">
        <v>409</v>
      </c>
      <c r="DM109" s="906"/>
      <c r="DN109" s="906"/>
      <c r="DO109" s="906"/>
      <c r="DP109" s="907"/>
      <c r="DQ109" s="905" t="s">
        <v>294</v>
      </c>
      <c r="DR109" s="906"/>
      <c r="DS109" s="906"/>
      <c r="DT109" s="906"/>
      <c r="DU109" s="907"/>
      <c r="DV109" s="905" t="s">
        <v>410</v>
      </c>
      <c r="DW109" s="906"/>
      <c r="DX109" s="906"/>
      <c r="DY109" s="906"/>
      <c r="DZ109" s="908"/>
    </row>
    <row r="110" spans="1:131" s="224" customFormat="1" ht="26.25" customHeight="1" x14ac:dyDescent="0.2">
      <c r="A110" s="909" t="s">
        <v>412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3171156</v>
      </c>
      <c r="AB110" s="913"/>
      <c r="AC110" s="913"/>
      <c r="AD110" s="913"/>
      <c r="AE110" s="914"/>
      <c r="AF110" s="915">
        <v>3189287</v>
      </c>
      <c r="AG110" s="913"/>
      <c r="AH110" s="913"/>
      <c r="AI110" s="913"/>
      <c r="AJ110" s="914"/>
      <c r="AK110" s="915">
        <v>3138111</v>
      </c>
      <c r="AL110" s="913"/>
      <c r="AM110" s="913"/>
      <c r="AN110" s="913"/>
      <c r="AO110" s="914"/>
      <c r="AP110" s="916">
        <v>13.3</v>
      </c>
      <c r="AQ110" s="917"/>
      <c r="AR110" s="917"/>
      <c r="AS110" s="917"/>
      <c r="AT110" s="918"/>
      <c r="AU110" s="919" t="s">
        <v>69</v>
      </c>
      <c r="AV110" s="920"/>
      <c r="AW110" s="920"/>
      <c r="AX110" s="920"/>
      <c r="AY110" s="920"/>
      <c r="AZ110" s="942" t="s">
        <v>413</v>
      </c>
      <c r="BA110" s="910"/>
      <c r="BB110" s="910"/>
      <c r="BC110" s="910"/>
      <c r="BD110" s="910"/>
      <c r="BE110" s="910"/>
      <c r="BF110" s="910"/>
      <c r="BG110" s="910"/>
      <c r="BH110" s="910"/>
      <c r="BI110" s="910"/>
      <c r="BJ110" s="910"/>
      <c r="BK110" s="910"/>
      <c r="BL110" s="910"/>
      <c r="BM110" s="910"/>
      <c r="BN110" s="910"/>
      <c r="BO110" s="910"/>
      <c r="BP110" s="911"/>
      <c r="BQ110" s="943">
        <v>31633622</v>
      </c>
      <c r="BR110" s="944"/>
      <c r="BS110" s="944"/>
      <c r="BT110" s="944"/>
      <c r="BU110" s="944"/>
      <c r="BV110" s="944">
        <v>34237725</v>
      </c>
      <c r="BW110" s="944"/>
      <c r="BX110" s="944"/>
      <c r="BY110" s="944"/>
      <c r="BZ110" s="944"/>
      <c r="CA110" s="944">
        <v>32489481</v>
      </c>
      <c r="CB110" s="944"/>
      <c r="CC110" s="944"/>
      <c r="CD110" s="944"/>
      <c r="CE110" s="944"/>
      <c r="CF110" s="957">
        <v>138.1</v>
      </c>
      <c r="CG110" s="958"/>
      <c r="CH110" s="958"/>
      <c r="CI110" s="958"/>
      <c r="CJ110" s="958"/>
      <c r="CK110" s="959" t="s">
        <v>414</v>
      </c>
      <c r="CL110" s="960"/>
      <c r="CM110" s="942" t="s">
        <v>415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417</v>
      </c>
      <c r="BA111" s="936"/>
      <c r="BB111" s="936"/>
      <c r="BC111" s="936"/>
      <c r="BD111" s="936"/>
      <c r="BE111" s="936"/>
      <c r="BF111" s="936"/>
      <c r="BG111" s="936"/>
      <c r="BH111" s="936"/>
      <c r="BI111" s="936"/>
      <c r="BJ111" s="936"/>
      <c r="BK111" s="936"/>
      <c r="BL111" s="936"/>
      <c r="BM111" s="936"/>
      <c r="BN111" s="936"/>
      <c r="BO111" s="936"/>
      <c r="BP111" s="937"/>
      <c r="BQ111" s="938">
        <v>729208</v>
      </c>
      <c r="BR111" s="939"/>
      <c r="BS111" s="939"/>
      <c r="BT111" s="939"/>
      <c r="BU111" s="939"/>
      <c r="BV111" s="939">
        <v>190101</v>
      </c>
      <c r="BW111" s="939"/>
      <c r="BX111" s="939"/>
      <c r="BY111" s="939"/>
      <c r="BZ111" s="939"/>
      <c r="CA111" s="939">
        <v>190101</v>
      </c>
      <c r="CB111" s="939"/>
      <c r="CC111" s="939"/>
      <c r="CD111" s="939"/>
      <c r="CE111" s="939"/>
      <c r="CF111" s="933">
        <v>0.8</v>
      </c>
      <c r="CG111" s="934"/>
      <c r="CH111" s="934"/>
      <c r="CI111" s="934"/>
      <c r="CJ111" s="934"/>
      <c r="CK111" s="961"/>
      <c r="CL111" s="962"/>
      <c r="CM111" s="935" t="s">
        <v>418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419</v>
      </c>
      <c r="B112" s="966"/>
      <c r="C112" s="936" t="s">
        <v>420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421</v>
      </c>
      <c r="BA112" s="936"/>
      <c r="BB112" s="936"/>
      <c r="BC112" s="936"/>
      <c r="BD112" s="936"/>
      <c r="BE112" s="936"/>
      <c r="BF112" s="936"/>
      <c r="BG112" s="936"/>
      <c r="BH112" s="936"/>
      <c r="BI112" s="936"/>
      <c r="BJ112" s="936"/>
      <c r="BK112" s="936"/>
      <c r="BL112" s="936"/>
      <c r="BM112" s="936"/>
      <c r="BN112" s="936"/>
      <c r="BO112" s="936"/>
      <c r="BP112" s="937"/>
      <c r="BQ112" s="938">
        <v>4543689</v>
      </c>
      <c r="BR112" s="939"/>
      <c r="BS112" s="939"/>
      <c r="BT112" s="939"/>
      <c r="BU112" s="939"/>
      <c r="BV112" s="939">
        <v>4472976</v>
      </c>
      <c r="BW112" s="939"/>
      <c r="BX112" s="939"/>
      <c r="BY112" s="939"/>
      <c r="BZ112" s="939"/>
      <c r="CA112" s="939">
        <v>4512759</v>
      </c>
      <c r="CB112" s="939"/>
      <c r="CC112" s="939"/>
      <c r="CD112" s="939"/>
      <c r="CE112" s="939"/>
      <c r="CF112" s="933">
        <v>19.2</v>
      </c>
      <c r="CG112" s="934"/>
      <c r="CH112" s="934"/>
      <c r="CI112" s="934"/>
      <c r="CJ112" s="934"/>
      <c r="CK112" s="961"/>
      <c r="CL112" s="962"/>
      <c r="CM112" s="935" t="s">
        <v>422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v>187997</v>
      </c>
      <c r="DH112" s="939"/>
      <c r="DI112" s="939"/>
      <c r="DJ112" s="939"/>
      <c r="DK112" s="939"/>
      <c r="DL112" s="939">
        <v>187997</v>
      </c>
      <c r="DM112" s="939"/>
      <c r="DN112" s="939"/>
      <c r="DO112" s="939"/>
      <c r="DP112" s="939"/>
      <c r="DQ112" s="939">
        <v>187997</v>
      </c>
      <c r="DR112" s="939"/>
      <c r="DS112" s="939"/>
      <c r="DT112" s="939"/>
      <c r="DU112" s="939"/>
      <c r="DV112" s="940">
        <v>0.8</v>
      </c>
      <c r="DW112" s="940"/>
      <c r="DX112" s="940"/>
      <c r="DY112" s="940"/>
      <c r="DZ112" s="941"/>
    </row>
    <row r="113" spans="1:130" s="224" customFormat="1" ht="26.25" customHeight="1" x14ac:dyDescent="0.2">
      <c r="A113" s="967"/>
      <c r="B113" s="968"/>
      <c r="C113" s="936" t="s">
        <v>423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353457</v>
      </c>
      <c r="AB113" s="951"/>
      <c r="AC113" s="951"/>
      <c r="AD113" s="951"/>
      <c r="AE113" s="952"/>
      <c r="AF113" s="953">
        <v>414433</v>
      </c>
      <c r="AG113" s="951"/>
      <c r="AH113" s="951"/>
      <c r="AI113" s="951"/>
      <c r="AJ113" s="952"/>
      <c r="AK113" s="953">
        <v>451901</v>
      </c>
      <c r="AL113" s="951"/>
      <c r="AM113" s="951"/>
      <c r="AN113" s="951"/>
      <c r="AO113" s="952"/>
      <c r="AP113" s="954">
        <v>1.9</v>
      </c>
      <c r="AQ113" s="955"/>
      <c r="AR113" s="955"/>
      <c r="AS113" s="955"/>
      <c r="AT113" s="956"/>
      <c r="AU113" s="921"/>
      <c r="AV113" s="922"/>
      <c r="AW113" s="922"/>
      <c r="AX113" s="922"/>
      <c r="AY113" s="922"/>
      <c r="AZ113" s="935" t="s">
        <v>424</v>
      </c>
      <c r="BA113" s="936"/>
      <c r="BB113" s="936"/>
      <c r="BC113" s="936"/>
      <c r="BD113" s="936"/>
      <c r="BE113" s="936"/>
      <c r="BF113" s="936"/>
      <c r="BG113" s="936"/>
      <c r="BH113" s="936"/>
      <c r="BI113" s="936"/>
      <c r="BJ113" s="936"/>
      <c r="BK113" s="936"/>
      <c r="BL113" s="936"/>
      <c r="BM113" s="936"/>
      <c r="BN113" s="936"/>
      <c r="BO113" s="936"/>
      <c r="BP113" s="937"/>
      <c r="BQ113" s="938">
        <v>228198</v>
      </c>
      <c r="BR113" s="939"/>
      <c r="BS113" s="939"/>
      <c r="BT113" s="939"/>
      <c r="BU113" s="939"/>
      <c r="BV113" s="939">
        <v>204089</v>
      </c>
      <c r="BW113" s="939"/>
      <c r="BX113" s="939"/>
      <c r="BY113" s="939"/>
      <c r="BZ113" s="939"/>
      <c r="CA113" s="939">
        <v>175930</v>
      </c>
      <c r="CB113" s="939"/>
      <c r="CC113" s="939"/>
      <c r="CD113" s="939"/>
      <c r="CE113" s="939"/>
      <c r="CF113" s="933">
        <v>0.7</v>
      </c>
      <c r="CG113" s="934"/>
      <c r="CH113" s="934"/>
      <c r="CI113" s="934"/>
      <c r="CJ113" s="934"/>
      <c r="CK113" s="961"/>
      <c r="CL113" s="962"/>
      <c r="CM113" s="935" t="s">
        <v>425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15340</v>
      </c>
      <c r="AB114" s="972"/>
      <c r="AC114" s="972"/>
      <c r="AD114" s="972"/>
      <c r="AE114" s="973"/>
      <c r="AF114" s="974">
        <v>17599</v>
      </c>
      <c r="AG114" s="972"/>
      <c r="AH114" s="972"/>
      <c r="AI114" s="972"/>
      <c r="AJ114" s="973"/>
      <c r="AK114" s="974">
        <v>22536</v>
      </c>
      <c r="AL114" s="972"/>
      <c r="AM114" s="972"/>
      <c r="AN114" s="972"/>
      <c r="AO114" s="973"/>
      <c r="AP114" s="975">
        <v>0.1</v>
      </c>
      <c r="AQ114" s="976"/>
      <c r="AR114" s="976"/>
      <c r="AS114" s="976"/>
      <c r="AT114" s="977"/>
      <c r="AU114" s="921"/>
      <c r="AV114" s="922"/>
      <c r="AW114" s="922"/>
      <c r="AX114" s="922"/>
      <c r="AY114" s="922"/>
      <c r="AZ114" s="935" t="s">
        <v>427</v>
      </c>
      <c r="BA114" s="936"/>
      <c r="BB114" s="936"/>
      <c r="BC114" s="936"/>
      <c r="BD114" s="936"/>
      <c r="BE114" s="936"/>
      <c r="BF114" s="936"/>
      <c r="BG114" s="936"/>
      <c r="BH114" s="936"/>
      <c r="BI114" s="936"/>
      <c r="BJ114" s="936"/>
      <c r="BK114" s="936"/>
      <c r="BL114" s="936"/>
      <c r="BM114" s="936"/>
      <c r="BN114" s="936"/>
      <c r="BO114" s="936"/>
      <c r="BP114" s="937"/>
      <c r="BQ114" s="938">
        <v>4093441</v>
      </c>
      <c r="BR114" s="939"/>
      <c r="BS114" s="939"/>
      <c r="BT114" s="939"/>
      <c r="BU114" s="939"/>
      <c r="BV114" s="939">
        <v>4001574</v>
      </c>
      <c r="BW114" s="939"/>
      <c r="BX114" s="939"/>
      <c r="BY114" s="939"/>
      <c r="BZ114" s="939"/>
      <c r="CA114" s="939">
        <v>3927725</v>
      </c>
      <c r="CB114" s="939"/>
      <c r="CC114" s="939"/>
      <c r="CD114" s="939"/>
      <c r="CE114" s="939"/>
      <c r="CF114" s="933">
        <v>16.7</v>
      </c>
      <c r="CG114" s="934"/>
      <c r="CH114" s="934"/>
      <c r="CI114" s="934"/>
      <c r="CJ114" s="934"/>
      <c r="CK114" s="961"/>
      <c r="CL114" s="962"/>
      <c r="CM114" s="935" t="s">
        <v>428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429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1131</v>
      </c>
      <c r="AB115" s="951"/>
      <c r="AC115" s="951"/>
      <c r="AD115" s="951"/>
      <c r="AE115" s="952"/>
      <c r="AF115" s="953">
        <v>31230</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430</v>
      </c>
      <c r="BA115" s="936"/>
      <c r="BB115" s="936"/>
      <c r="BC115" s="936"/>
      <c r="BD115" s="936"/>
      <c r="BE115" s="936"/>
      <c r="BF115" s="936"/>
      <c r="BG115" s="936"/>
      <c r="BH115" s="936"/>
      <c r="BI115" s="936"/>
      <c r="BJ115" s="936"/>
      <c r="BK115" s="936"/>
      <c r="BL115" s="936"/>
      <c r="BM115" s="936"/>
      <c r="BN115" s="936"/>
      <c r="BO115" s="936"/>
      <c r="BP115" s="937"/>
      <c r="BQ115" s="938">
        <v>1305</v>
      </c>
      <c r="BR115" s="939"/>
      <c r="BS115" s="939"/>
      <c r="BT115" s="939"/>
      <c r="BU115" s="939"/>
      <c r="BV115" s="939">
        <v>1567</v>
      </c>
      <c r="BW115" s="939"/>
      <c r="BX115" s="939"/>
      <c r="BY115" s="939"/>
      <c r="BZ115" s="939"/>
      <c r="CA115" s="939" t="s">
        <v>122</v>
      </c>
      <c r="CB115" s="939"/>
      <c r="CC115" s="939"/>
      <c r="CD115" s="939"/>
      <c r="CE115" s="939"/>
      <c r="CF115" s="933" t="s">
        <v>122</v>
      </c>
      <c r="CG115" s="934"/>
      <c r="CH115" s="934"/>
      <c r="CI115" s="934"/>
      <c r="CJ115" s="934"/>
      <c r="CK115" s="961"/>
      <c r="CL115" s="962"/>
      <c r="CM115" s="935" t="s">
        <v>431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541211</v>
      </c>
      <c r="DH115" s="972"/>
      <c r="DI115" s="972"/>
      <c r="DJ115" s="972"/>
      <c r="DK115" s="973"/>
      <c r="DL115" s="974">
        <v>2104</v>
      </c>
      <c r="DM115" s="972"/>
      <c r="DN115" s="972"/>
      <c r="DO115" s="972"/>
      <c r="DP115" s="973"/>
      <c r="DQ115" s="974">
        <v>2104</v>
      </c>
      <c r="DR115" s="972"/>
      <c r="DS115" s="972"/>
      <c r="DT115" s="972"/>
      <c r="DU115" s="973"/>
      <c r="DV115" s="975">
        <v>0</v>
      </c>
      <c r="DW115" s="976"/>
      <c r="DX115" s="976"/>
      <c r="DY115" s="976"/>
      <c r="DZ115" s="977"/>
    </row>
    <row r="116" spans="1:130" s="224" customFormat="1" ht="26.25" customHeight="1" x14ac:dyDescent="0.2">
      <c r="A116" s="969"/>
      <c r="B116" s="970"/>
      <c r="C116" s="978" t="s">
        <v>432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433</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435</v>
      </c>
      <c r="Z117" s="907"/>
      <c r="AA117" s="991">
        <v>3541084</v>
      </c>
      <c r="AB117" s="992"/>
      <c r="AC117" s="992"/>
      <c r="AD117" s="992"/>
      <c r="AE117" s="993"/>
      <c r="AF117" s="994">
        <v>3652549</v>
      </c>
      <c r="AG117" s="992"/>
      <c r="AH117" s="992"/>
      <c r="AI117" s="992"/>
      <c r="AJ117" s="993"/>
      <c r="AK117" s="994">
        <v>3612548</v>
      </c>
      <c r="AL117" s="992"/>
      <c r="AM117" s="992"/>
      <c r="AN117" s="992"/>
      <c r="AO117" s="993"/>
      <c r="AP117" s="995"/>
      <c r="AQ117" s="996"/>
      <c r="AR117" s="996"/>
      <c r="AS117" s="996"/>
      <c r="AT117" s="997"/>
      <c r="AU117" s="921"/>
      <c r="AV117" s="922"/>
      <c r="AW117" s="922"/>
      <c r="AX117" s="922"/>
      <c r="AY117" s="922"/>
      <c r="AZ117" s="987" t="s">
        <v>436</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408</v>
      </c>
      <c r="AB118" s="906"/>
      <c r="AC118" s="906"/>
      <c r="AD118" s="906"/>
      <c r="AE118" s="907"/>
      <c r="AF118" s="905" t="s">
        <v>409</v>
      </c>
      <c r="AG118" s="906"/>
      <c r="AH118" s="906"/>
      <c r="AI118" s="906"/>
      <c r="AJ118" s="907"/>
      <c r="AK118" s="905" t="s">
        <v>294</v>
      </c>
      <c r="AL118" s="906"/>
      <c r="AM118" s="906"/>
      <c r="AN118" s="906"/>
      <c r="AO118" s="907"/>
      <c r="AP118" s="983" t="s">
        <v>410</v>
      </c>
      <c r="AQ118" s="984"/>
      <c r="AR118" s="984"/>
      <c r="AS118" s="984"/>
      <c r="AT118" s="985"/>
      <c r="AU118" s="921"/>
      <c r="AV118" s="922"/>
      <c r="AW118" s="922"/>
      <c r="AX118" s="922"/>
      <c r="AY118" s="922"/>
      <c r="AZ118" s="986" t="s">
        <v>438</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414</v>
      </c>
      <c r="B119" s="960"/>
      <c r="C119" s="942" t="s">
        <v>415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440</v>
      </c>
      <c r="BP119" s="1018"/>
      <c r="BQ119" s="1012">
        <v>41229463</v>
      </c>
      <c r="BR119" s="1013"/>
      <c r="BS119" s="1013"/>
      <c r="BT119" s="1013"/>
      <c r="BU119" s="1013"/>
      <c r="BV119" s="1013">
        <v>43108032</v>
      </c>
      <c r="BW119" s="1013"/>
      <c r="BX119" s="1013"/>
      <c r="BY119" s="1013"/>
      <c r="BZ119" s="1013"/>
      <c r="CA119" s="1013">
        <v>41295996</v>
      </c>
      <c r="CB119" s="1013"/>
      <c r="CC119" s="1013"/>
      <c r="CD119" s="1013"/>
      <c r="CE119" s="1013"/>
      <c r="CF119" s="1014"/>
      <c r="CG119" s="1015"/>
      <c r="CH119" s="1015"/>
      <c r="CI119" s="1015"/>
      <c r="CJ119" s="1016"/>
      <c r="CK119" s="963"/>
      <c r="CL119" s="964"/>
      <c r="CM119" s="986" t="s">
        <v>441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442</v>
      </c>
      <c r="AV120" s="1005"/>
      <c r="AW120" s="1005"/>
      <c r="AX120" s="1005"/>
      <c r="AY120" s="1006"/>
      <c r="AZ120" s="942" t="s">
        <v>443</v>
      </c>
      <c r="BA120" s="910"/>
      <c r="BB120" s="910"/>
      <c r="BC120" s="910"/>
      <c r="BD120" s="910"/>
      <c r="BE120" s="910"/>
      <c r="BF120" s="910"/>
      <c r="BG120" s="910"/>
      <c r="BH120" s="910"/>
      <c r="BI120" s="910"/>
      <c r="BJ120" s="910"/>
      <c r="BK120" s="910"/>
      <c r="BL120" s="910"/>
      <c r="BM120" s="910"/>
      <c r="BN120" s="910"/>
      <c r="BO120" s="910"/>
      <c r="BP120" s="911"/>
      <c r="BQ120" s="943">
        <v>9041836</v>
      </c>
      <c r="BR120" s="944"/>
      <c r="BS120" s="944"/>
      <c r="BT120" s="944"/>
      <c r="BU120" s="944"/>
      <c r="BV120" s="944">
        <v>9635783</v>
      </c>
      <c r="BW120" s="944"/>
      <c r="BX120" s="944"/>
      <c r="BY120" s="944"/>
      <c r="BZ120" s="944"/>
      <c r="CA120" s="944">
        <v>10263411</v>
      </c>
      <c r="CB120" s="944"/>
      <c r="CC120" s="944"/>
      <c r="CD120" s="944"/>
      <c r="CE120" s="944"/>
      <c r="CF120" s="957">
        <v>43.6</v>
      </c>
      <c r="CG120" s="958"/>
      <c r="CH120" s="958"/>
      <c r="CI120" s="958"/>
      <c r="CJ120" s="958"/>
      <c r="CK120" s="1019" t="s">
        <v>444</v>
      </c>
      <c r="CL120" s="1020"/>
      <c r="CM120" s="1020"/>
      <c r="CN120" s="1020"/>
      <c r="CO120" s="1021"/>
      <c r="CP120" s="1027" t="s">
        <v>391</v>
      </c>
      <c r="CQ120" s="1028"/>
      <c r="CR120" s="1028"/>
      <c r="CS120" s="1028"/>
      <c r="CT120" s="1028"/>
      <c r="CU120" s="1028"/>
      <c r="CV120" s="1028"/>
      <c r="CW120" s="1028"/>
      <c r="CX120" s="1028"/>
      <c r="CY120" s="1028"/>
      <c r="CZ120" s="1028"/>
      <c r="DA120" s="1028"/>
      <c r="DB120" s="1028"/>
      <c r="DC120" s="1028"/>
      <c r="DD120" s="1028"/>
      <c r="DE120" s="1028"/>
      <c r="DF120" s="1029"/>
      <c r="DG120" s="943">
        <v>4542500</v>
      </c>
      <c r="DH120" s="944"/>
      <c r="DI120" s="944"/>
      <c r="DJ120" s="944"/>
      <c r="DK120" s="944"/>
      <c r="DL120" s="944">
        <v>4471498</v>
      </c>
      <c r="DM120" s="944"/>
      <c r="DN120" s="944"/>
      <c r="DO120" s="944"/>
      <c r="DP120" s="944"/>
      <c r="DQ120" s="944">
        <v>4510903</v>
      </c>
      <c r="DR120" s="944"/>
      <c r="DS120" s="944"/>
      <c r="DT120" s="944"/>
      <c r="DU120" s="944"/>
      <c r="DV120" s="945">
        <v>19.2</v>
      </c>
      <c r="DW120" s="945"/>
      <c r="DX120" s="945"/>
      <c r="DY120" s="945"/>
      <c r="DZ120" s="946"/>
    </row>
    <row r="121" spans="1:130" s="224" customFormat="1" ht="26.25" customHeight="1" x14ac:dyDescent="0.2">
      <c r="A121" s="1070"/>
      <c r="B121" s="962"/>
      <c r="C121" s="987" t="s">
        <v>445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446</v>
      </c>
      <c r="BA121" s="936"/>
      <c r="BB121" s="936"/>
      <c r="BC121" s="936"/>
      <c r="BD121" s="936"/>
      <c r="BE121" s="936"/>
      <c r="BF121" s="936"/>
      <c r="BG121" s="936"/>
      <c r="BH121" s="936"/>
      <c r="BI121" s="936"/>
      <c r="BJ121" s="936"/>
      <c r="BK121" s="936"/>
      <c r="BL121" s="936"/>
      <c r="BM121" s="936"/>
      <c r="BN121" s="936"/>
      <c r="BO121" s="936"/>
      <c r="BP121" s="937"/>
      <c r="BQ121" s="938">
        <v>6969418</v>
      </c>
      <c r="BR121" s="939"/>
      <c r="BS121" s="939"/>
      <c r="BT121" s="939"/>
      <c r="BU121" s="939"/>
      <c r="BV121" s="939">
        <v>6511394</v>
      </c>
      <c r="BW121" s="939"/>
      <c r="BX121" s="939"/>
      <c r="BY121" s="939"/>
      <c r="BZ121" s="939"/>
      <c r="CA121" s="939">
        <v>6473154</v>
      </c>
      <c r="CB121" s="939"/>
      <c r="CC121" s="939"/>
      <c r="CD121" s="939"/>
      <c r="CE121" s="939"/>
      <c r="CF121" s="933">
        <v>27.5</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1189</v>
      </c>
      <c r="DH121" s="939"/>
      <c r="DI121" s="939"/>
      <c r="DJ121" s="939"/>
      <c r="DK121" s="939"/>
      <c r="DL121" s="939">
        <v>1478</v>
      </c>
      <c r="DM121" s="939"/>
      <c r="DN121" s="939"/>
      <c r="DO121" s="939"/>
      <c r="DP121" s="939"/>
      <c r="DQ121" s="939">
        <v>1856</v>
      </c>
      <c r="DR121" s="939"/>
      <c r="DS121" s="939"/>
      <c r="DT121" s="939"/>
      <c r="DU121" s="939"/>
      <c r="DV121" s="940">
        <v>0</v>
      </c>
      <c r="DW121" s="940"/>
      <c r="DX121" s="940"/>
      <c r="DY121" s="940"/>
      <c r="DZ121" s="941"/>
    </row>
    <row r="122" spans="1:130" s="224" customFormat="1" ht="26.25" customHeight="1" x14ac:dyDescent="0.2">
      <c r="A122" s="1070"/>
      <c r="B122" s="962"/>
      <c r="C122" s="935" t="s">
        <v>428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447</v>
      </c>
      <c r="BA122" s="978"/>
      <c r="BB122" s="978"/>
      <c r="BC122" s="978"/>
      <c r="BD122" s="978"/>
      <c r="BE122" s="978"/>
      <c r="BF122" s="978"/>
      <c r="BG122" s="978"/>
      <c r="BH122" s="978"/>
      <c r="BI122" s="978"/>
      <c r="BJ122" s="978"/>
      <c r="BK122" s="978"/>
      <c r="BL122" s="978"/>
      <c r="BM122" s="978"/>
      <c r="BN122" s="978"/>
      <c r="BO122" s="978"/>
      <c r="BP122" s="979"/>
      <c r="BQ122" s="1012">
        <v>30672956</v>
      </c>
      <c r="BR122" s="1013"/>
      <c r="BS122" s="1013"/>
      <c r="BT122" s="1013"/>
      <c r="BU122" s="1013"/>
      <c r="BV122" s="1013">
        <v>30750946</v>
      </c>
      <c r="BW122" s="1013"/>
      <c r="BX122" s="1013"/>
      <c r="BY122" s="1013"/>
      <c r="BZ122" s="1013"/>
      <c r="CA122" s="1013">
        <v>29331571</v>
      </c>
      <c r="CB122" s="1013"/>
      <c r="CC122" s="1013"/>
      <c r="CD122" s="1013"/>
      <c r="CE122" s="1013"/>
      <c r="CF122" s="1030">
        <v>124.7</v>
      </c>
      <c r="CG122" s="1031"/>
      <c r="CH122" s="1031"/>
      <c r="CI122" s="1031"/>
      <c r="CJ122" s="1031"/>
      <c r="CK122" s="1022"/>
      <c r="CL122" s="1023"/>
      <c r="CM122" s="1023"/>
      <c r="CN122" s="1023"/>
      <c r="CO122" s="1024"/>
      <c r="CP122" s="1032" t="s">
        <v>389</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448</v>
      </c>
      <c r="BP123" s="1018"/>
      <c r="BQ123" s="1076">
        <v>46684210</v>
      </c>
      <c r="BR123" s="1077"/>
      <c r="BS123" s="1077"/>
      <c r="BT123" s="1077"/>
      <c r="BU123" s="1077"/>
      <c r="BV123" s="1077">
        <v>46898123</v>
      </c>
      <c r="BW123" s="1077"/>
      <c r="BX123" s="1077"/>
      <c r="BY123" s="1077"/>
      <c r="BZ123" s="1077"/>
      <c r="CA123" s="1077">
        <v>46068136</v>
      </c>
      <c r="CB123" s="1077"/>
      <c r="CC123" s="1077"/>
      <c r="CD123" s="1077"/>
      <c r="CE123" s="1077"/>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450</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439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451</v>
      </c>
      <c r="CL125" s="1020"/>
      <c r="CM125" s="1020"/>
      <c r="CN125" s="1020"/>
      <c r="CO125" s="1021"/>
      <c r="CP125" s="942" t="s">
        <v>452</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1131</v>
      </c>
      <c r="AB126" s="972"/>
      <c r="AC126" s="972"/>
      <c r="AD126" s="972"/>
      <c r="AE126" s="973"/>
      <c r="AF126" s="974">
        <v>31230</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453</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455</v>
      </c>
      <c r="AY127" s="1045"/>
      <c r="AZ127" s="1045"/>
      <c r="BA127" s="1045"/>
      <c r="BB127" s="1045"/>
      <c r="BC127" s="1045"/>
      <c r="BD127" s="1045"/>
      <c r="BE127" s="1046"/>
      <c r="BF127" s="1047" t="s">
        <v>456</v>
      </c>
      <c r="BG127" s="1045"/>
      <c r="BH127" s="1045"/>
      <c r="BI127" s="1045"/>
      <c r="BJ127" s="1045"/>
      <c r="BK127" s="1045"/>
      <c r="BL127" s="1046"/>
      <c r="BM127" s="1047" t="s">
        <v>457</v>
      </c>
      <c r="BN127" s="1045"/>
      <c r="BO127" s="1045"/>
      <c r="BP127" s="1045"/>
      <c r="BQ127" s="1045"/>
      <c r="BR127" s="1045"/>
      <c r="BS127" s="1046"/>
      <c r="BT127" s="1047" t="s">
        <v>458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459</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461</v>
      </c>
      <c r="X128" s="1056"/>
      <c r="Y128" s="1056"/>
      <c r="Z128" s="1057"/>
      <c r="AA128" s="1058">
        <v>642546</v>
      </c>
      <c r="AB128" s="1059"/>
      <c r="AC128" s="1059"/>
      <c r="AD128" s="1059"/>
      <c r="AE128" s="1060"/>
      <c r="AF128" s="1061">
        <v>628314</v>
      </c>
      <c r="AG128" s="1059"/>
      <c r="AH128" s="1059"/>
      <c r="AI128" s="1059"/>
      <c r="AJ128" s="1060"/>
      <c r="AK128" s="1061">
        <v>620023</v>
      </c>
      <c r="AL128" s="1059"/>
      <c r="AM128" s="1059"/>
      <c r="AN128" s="1059"/>
      <c r="AO128" s="1060"/>
      <c r="AP128" s="1062"/>
      <c r="AQ128" s="1063"/>
      <c r="AR128" s="1063"/>
      <c r="AS128" s="1063"/>
      <c r="AT128" s="1064"/>
      <c r="AU128" s="226"/>
      <c r="AV128" s="226"/>
      <c r="AW128" s="226"/>
      <c r="AX128" s="909" t="s">
        <v>462</v>
      </c>
      <c r="AY128" s="910"/>
      <c r="AZ128" s="910"/>
      <c r="BA128" s="910"/>
      <c r="BB128" s="910"/>
      <c r="BC128" s="910"/>
      <c r="BD128" s="910"/>
      <c r="BE128" s="911"/>
      <c r="BF128" s="1065" t="s">
        <v>122</v>
      </c>
      <c r="BG128" s="1066"/>
      <c r="BH128" s="1066"/>
      <c r="BI128" s="1066"/>
      <c r="BJ128" s="1066"/>
      <c r="BK128" s="1066"/>
      <c r="BL128" s="1067"/>
      <c r="BM128" s="1065">
        <v>12.02</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463</v>
      </c>
      <c r="CQ128" s="739"/>
      <c r="CR128" s="739"/>
      <c r="CS128" s="739"/>
      <c r="CT128" s="739"/>
      <c r="CU128" s="739"/>
      <c r="CV128" s="739"/>
      <c r="CW128" s="739"/>
      <c r="CX128" s="739"/>
      <c r="CY128" s="739"/>
      <c r="CZ128" s="739"/>
      <c r="DA128" s="739"/>
      <c r="DB128" s="739"/>
      <c r="DC128" s="739"/>
      <c r="DD128" s="739"/>
      <c r="DE128" s="739"/>
      <c r="DF128" s="1049"/>
      <c r="DG128" s="1050">
        <v>1305</v>
      </c>
      <c r="DH128" s="1051"/>
      <c r="DI128" s="1051"/>
      <c r="DJ128" s="1051"/>
      <c r="DK128" s="1051"/>
      <c r="DL128" s="1051">
        <v>1567</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464</v>
      </c>
      <c r="X129" s="1084"/>
      <c r="Y129" s="1084"/>
      <c r="Z129" s="1085"/>
      <c r="AA129" s="971">
        <v>25884473</v>
      </c>
      <c r="AB129" s="972"/>
      <c r="AC129" s="972"/>
      <c r="AD129" s="972"/>
      <c r="AE129" s="973"/>
      <c r="AF129" s="974">
        <v>25470943</v>
      </c>
      <c r="AG129" s="972"/>
      <c r="AH129" s="972"/>
      <c r="AI129" s="972"/>
      <c r="AJ129" s="973"/>
      <c r="AK129" s="974">
        <v>26028552</v>
      </c>
      <c r="AL129" s="972"/>
      <c r="AM129" s="972"/>
      <c r="AN129" s="972"/>
      <c r="AO129" s="973"/>
      <c r="AP129" s="1086"/>
      <c r="AQ129" s="1087"/>
      <c r="AR129" s="1087"/>
      <c r="AS129" s="1087"/>
      <c r="AT129" s="1088"/>
      <c r="AU129" s="227"/>
      <c r="AV129" s="227"/>
      <c r="AW129" s="227"/>
      <c r="AX129" s="1078" t="s">
        <v>465</v>
      </c>
      <c r="AY129" s="936"/>
      <c r="AZ129" s="936"/>
      <c r="BA129" s="936"/>
      <c r="BB129" s="936"/>
      <c r="BC129" s="936"/>
      <c r="BD129" s="936"/>
      <c r="BE129" s="937"/>
      <c r="BF129" s="1079" t="s">
        <v>122</v>
      </c>
      <c r="BG129" s="1080"/>
      <c r="BH129" s="1080"/>
      <c r="BI129" s="1080"/>
      <c r="BJ129" s="1080"/>
      <c r="BK129" s="1080"/>
      <c r="BL129" s="1081"/>
      <c r="BM129" s="1079">
        <v>17.02</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467</v>
      </c>
      <c r="X130" s="1084"/>
      <c r="Y130" s="1084"/>
      <c r="Z130" s="1085"/>
      <c r="AA130" s="971">
        <v>2482561</v>
      </c>
      <c r="AB130" s="972"/>
      <c r="AC130" s="972"/>
      <c r="AD130" s="972"/>
      <c r="AE130" s="973"/>
      <c r="AF130" s="974">
        <v>2499978</v>
      </c>
      <c r="AG130" s="972"/>
      <c r="AH130" s="972"/>
      <c r="AI130" s="972"/>
      <c r="AJ130" s="973"/>
      <c r="AK130" s="974">
        <v>2501877</v>
      </c>
      <c r="AL130" s="972"/>
      <c r="AM130" s="972"/>
      <c r="AN130" s="972"/>
      <c r="AO130" s="973"/>
      <c r="AP130" s="1086"/>
      <c r="AQ130" s="1087"/>
      <c r="AR130" s="1087"/>
      <c r="AS130" s="1087"/>
      <c r="AT130" s="1088"/>
      <c r="AU130" s="227"/>
      <c r="AV130" s="227"/>
      <c r="AW130" s="227"/>
      <c r="AX130" s="1078" t="s">
        <v>468</v>
      </c>
      <c r="AY130" s="936"/>
      <c r="AZ130" s="936"/>
      <c r="BA130" s="936"/>
      <c r="BB130" s="936"/>
      <c r="BC130" s="936"/>
      <c r="BD130" s="936"/>
      <c r="BE130" s="937"/>
      <c r="BF130" s="1114">
        <v>2</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469</v>
      </c>
      <c r="X131" s="1121"/>
      <c r="Y131" s="1121"/>
      <c r="Z131" s="1122"/>
      <c r="AA131" s="1017">
        <v>23401912</v>
      </c>
      <c r="AB131" s="999"/>
      <c r="AC131" s="999"/>
      <c r="AD131" s="999"/>
      <c r="AE131" s="1000"/>
      <c r="AF131" s="998">
        <v>22970965</v>
      </c>
      <c r="AG131" s="999"/>
      <c r="AH131" s="999"/>
      <c r="AI131" s="999"/>
      <c r="AJ131" s="1000"/>
      <c r="AK131" s="998">
        <v>23526675</v>
      </c>
      <c r="AL131" s="999"/>
      <c r="AM131" s="999"/>
      <c r="AN131" s="999"/>
      <c r="AO131" s="1000"/>
      <c r="AP131" s="1123"/>
      <c r="AQ131" s="1124"/>
      <c r="AR131" s="1124"/>
      <c r="AS131" s="1124"/>
      <c r="AT131" s="1125"/>
      <c r="AU131" s="227"/>
      <c r="AV131" s="227"/>
      <c r="AW131" s="227"/>
      <c r="AX131" s="1096" t="s">
        <v>470</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472</v>
      </c>
      <c r="W132" s="1107"/>
      <c r="X132" s="1107"/>
      <c r="Y132" s="1107"/>
      <c r="Z132" s="1108"/>
      <c r="AA132" s="1109">
        <v>1.7775342460000001</v>
      </c>
      <c r="AB132" s="1110"/>
      <c r="AC132" s="1110"/>
      <c r="AD132" s="1110"/>
      <c r="AE132" s="1111"/>
      <c r="AF132" s="1112">
        <v>2.2822593649999998</v>
      </c>
      <c r="AG132" s="1110"/>
      <c r="AH132" s="1110"/>
      <c r="AI132" s="1110"/>
      <c r="AJ132" s="1111"/>
      <c r="AK132" s="1112">
        <v>2.085496569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473</v>
      </c>
      <c r="W133" s="1090"/>
      <c r="X133" s="1090"/>
      <c r="Y133" s="1090"/>
      <c r="Z133" s="1091"/>
      <c r="AA133" s="1092">
        <v>1.6</v>
      </c>
      <c r="AB133" s="1093"/>
      <c r="AC133" s="1093"/>
      <c r="AD133" s="1093"/>
      <c r="AE133" s="1094"/>
      <c r="AF133" s="1092">
        <v>2</v>
      </c>
      <c r="AG133" s="1093"/>
      <c r="AH133" s="1093"/>
      <c r="AI133" s="1093"/>
      <c r="AJ133" s="1094"/>
      <c r="AK133" s="1092">
        <v>2</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bWDU9ztUwu7jDin0X2fsD3MXvLEu3rGw8Q4mv2VqXMNPzxhK88LKaxsoa8sD/uh7Pl6HlsMFXH3Mx+Lyzd+Sg==" saltValue="Fd3bo0JPi0TiHRT2xEAL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9h9B51pBH8rKy3EbfMI5BsfXKR8LqtGkidJHSS5hsa32rfDrid/VBgMWxpLZKEMWOkfNhhGacJxXGKUbCqf9Mg==" saltValue="Z6RJYwlciZkEUcXkcmlv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HYYh2JQ9HxhCKsRmZ6y2lSZcxQMFGClNop6J2jLizTP8wtYRed02SDRzVFcLENxKnSRaqm9LSs9FNQ8Tw2J0Q==" saltValue="P79uAexHSzq2PhcQvJmJ8g==" spinCount="100000" sheet="1" objects="1" scenarios="1"/>
  <dataConsolidate/>
  <phoneticPr fontId="2"/>
  <printOptions horizontalCentered="1" verticalCentered="1"/>
  <pageMargins left="0" right="0" top="0" bottom="0" header="0" footer="0"/>
  <pageSetup paperSize="9" scale="46"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27" t="s">
        <v>477</v>
      </c>
      <c r="AP7" s="265"/>
      <c r="AQ7" s="266" t="s">
        <v>478</v>
      </c>
      <c r="AR7" s="267"/>
    </row>
    <row r="8" spans="1:46" ht="13.2" x14ac:dyDescent="0.2">
      <c r="A8" s="259"/>
      <c r="AK8" s="268"/>
      <c r="AL8" s="269"/>
      <c r="AM8" s="269"/>
      <c r="AN8" s="270"/>
      <c r="AO8" s="1128"/>
      <c r="AP8" s="271" t="s">
        <v>479</v>
      </c>
      <c r="AQ8" s="272" t="s">
        <v>480</v>
      </c>
      <c r="AR8" s="273" t="s">
        <v>481</v>
      </c>
    </row>
    <row r="9" spans="1:46" ht="13.2" x14ac:dyDescent="0.2">
      <c r="A9" s="259"/>
      <c r="AK9" s="1129" t="s">
        <v>482</v>
      </c>
      <c r="AL9" s="1130"/>
      <c r="AM9" s="1130"/>
      <c r="AN9" s="1131"/>
      <c r="AO9" s="274">
        <v>8340523</v>
      </c>
      <c r="AP9" s="274">
        <v>63529</v>
      </c>
      <c r="AQ9" s="275">
        <v>63160</v>
      </c>
      <c r="AR9" s="276">
        <v>0.6</v>
      </c>
    </row>
    <row r="10" spans="1:46" ht="13.5" customHeight="1" x14ac:dyDescent="0.2">
      <c r="A10" s="259"/>
      <c r="AK10" s="1129" t="s">
        <v>483</v>
      </c>
      <c r="AL10" s="1130"/>
      <c r="AM10" s="1130"/>
      <c r="AN10" s="1131"/>
      <c r="AO10" s="277">
        <v>20958</v>
      </c>
      <c r="AP10" s="277">
        <v>160</v>
      </c>
      <c r="AQ10" s="278">
        <v>4257</v>
      </c>
      <c r="AR10" s="279">
        <v>-96.2</v>
      </c>
    </row>
    <row r="11" spans="1:46" ht="13.5" customHeight="1" x14ac:dyDescent="0.2">
      <c r="A11" s="259"/>
      <c r="AK11" s="1129" t="s">
        <v>484</v>
      </c>
      <c r="AL11" s="1130"/>
      <c r="AM11" s="1130"/>
      <c r="AN11" s="1131"/>
      <c r="AO11" s="277" t="s">
        <v>485</v>
      </c>
      <c r="AP11" s="277" t="s">
        <v>485</v>
      </c>
      <c r="AQ11" s="278">
        <v>595</v>
      </c>
      <c r="AR11" s="279" t="s">
        <v>485</v>
      </c>
    </row>
    <row r="12" spans="1:46" ht="13.5" customHeight="1" x14ac:dyDescent="0.2">
      <c r="A12" s="259"/>
      <c r="AK12" s="1129" t="s">
        <v>486</v>
      </c>
      <c r="AL12" s="1130"/>
      <c r="AM12" s="1130"/>
      <c r="AN12" s="1131"/>
      <c r="AO12" s="277" t="s">
        <v>485</v>
      </c>
      <c r="AP12" s="277" t="s">
        <v>485</v>
      </c>
      <c r="AQ12" s="278">
        <v>9</v>
      </c>
      <c r="AR12" s="279" t="s">
        <v>485</v>
      </c>
    </row>
    <row r="13" spans="1:46" ht="13.5" customHeight="1" x14ac:dyDescent="0.2">
      <c r="A13" s="259"/>
      <c r="AK13" s="1129" t="s">
        <v>487</v>
      </c>
      <c r="AL13" s="1130"/>
      <c r="AM13" s="1130"/>
      <c r="AN13" s="1131"/>
      <c r="AO13" s="277">
        <v>407811</v>
      </c>
      <c r="AP13" s="277">
        <v>3106</v>
      </c>
      <c r="AQ13" s="278">
        <v>2608</v>
      </c>
      <c r="AR13" s="279">
        <v>19.100000000000001</v>
      </c>
    </row>
    <row r="14" spans="1:46" ht="13.5" customHeight="1" x14ac:dyDescent="0.2">
      <c r="A14" s="259"/>
      <c r="AK14" s="1129" t="s">
        <v>488</v>
      </c>
      <c r="AL14" s="1130"/>
      <c r="AM14" s="1130"/>
      <c r="AN14" s="1131"/>
      <c r="AO14" s="277">
        <v>68155</v>
      </c>
      <c r="AP14" s="277">
        <v>519</v>
      </c>
      <c r="AQ14" s="278">
        <v>1202</v>
      </c>
      <c r="AR14" s="279">
        <v>-56.8</v>
      </c>
    </row>
    <row r="15" spans="1:46" ht="13.5" customHeight="1" x14ac:dyDescent="0.2">
      <c r="A15" s="259"/>
      <c r="AK15" s="1132" t="s">
        <v>489</v>
      </c>
      <c r="AL15" s="1133"/>
      <c r="AM15" s="1133"/>
      <c r="AN15" s="1134"/>
      <c r="AO15" s="277">
        <v>-558465</v>
      </c>
      <c r="AP15" s="277">
        <v>-4254</v>
      </c>
      <c r="AQ15" s="278">
        <v>-3084</v>
      </c>
      <c r="AR15" s="279">
        <v>37.9</v>
      </c>
    </row>
    <row r="16" spans="1:46" ht="13.2" x14ac:dyDescent="0.2">
      <c r="A16" s="259"/>
      <c r="AK16" s="1132" t="s">
        <v>177</v>
      </c>
      <c r="AL16" s="1133"/>
      <c r="AM16" s="1133"/>
      <c r="AN16" s="1134"/>
      <c r="AO16" s="277">
        <v>8278982</v>
      </c>
      <c r="AP16" s="277">
        <v>63061</v>
      </c>
      <c r="AQ16" s="278">
        <v>68747</v>
      </c>
      <c r="AR16" s="279">
        <v>-8.3000000000000007</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35" t="s">
        <v>494</v>
      </c>
      <c r="AL21" s="1136"/>
      <c r="AM21" s="1136"/>
      <c r="AN21" s="1137"/>
      <c r="AO21" s="289">
        <v>6.09</v>
      </c>
      <c r="AP21" s="290">
        <v>6.22</v>
      </c>
      <c r="AQ21" s="291">
        <v>-0.13</v>
      </c>
      <c r="AS21" s="292"/>
      <c r="AT21" s="288"/>
    </row>
    <row r="22" spans="1:46" s="260" customFormat="1" ht="13.2" x14ac:dyDescent="0.2">
      <c r="A22" s="288"/>
      <c r="AK22" s="1135" t="s">
        <v>495</v>
      </c>
      <c r="AL22" s="1136"/>
      <c r="AM22" s="1136"/>
      <c r="AN22" s="1137"/>
      <c r="AO22" s="293">
        <v>99.8</v>
      </c>
      <c r="AP22" s="294">
        <v>98.7</v>
      </c>
      <c r="AQ22" s="295">
        <v>1.1000000000000001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27" t="s">
        <v>477</v>
      </c>
      <c r="AP30" s="265"/>
      <c r="AQ30" s="266" t="s">
        <v>478</v>
      </c>
      <c r="AR30" s="267"/>
    </row>
    <row r="31" spans="1:46" ht="13.2" x14ac:dyDescent="0.2">
      <c r="A31" s="259"/>
      <c r="AK31" s="268"/>
      <c r="AL31" s="269"/>
      <c r="AM31" s="269"/>
      <c r="AN31" s="270"/>
      <c r="AO31" s="1128"/>
      <c r="AP31" s="271" t="s">
        <v>479</v>
      </c>
      <c r="AQ31" s="272" t="s">
        <v>480</v>
      </c>
      <c r="AR31" s="273" t="s">
        <v>481</v>
      </c>
    </row>
    <row r="32" spans="1:46" ht="27" customHeight="1" x14ac:dyDescent="0.2">
      <c r="A32" s="259"/>
      <c r="AK32" s="1143" t="s">
        <v>499</v>
      </c>
      <c r="AL32" s="1144"/>
      <c r="AM32" s="1144"/>
      <c r="AN32" s="1145"/>
      <c r="AO32" s="303">
        <v>3138111</v>
      </c>
      <c r="AP32" s="303">
        <v>23903</v>
      </c>
      <c r="AQ32" s="304">
        <v>33476</v>
      </c>
      <c r="AR32" s="305">
        <v>-28.6</v>
      </c>
    </row>
    <row r="33" spans="1:46" ht="13.5" customHeight="1" x14ac:dyDescent="0.2">
      <c r="A33" s="259"/>
      <c r="AK33" s="1143" t="s">
        <v>500</v>
      </c>
      <c r="AL33" s="1144"/>
      <c r="AM33" s="1144"/>
      <c r="AN33" s="1145"/>
      <c r="AO33" s="303" t="s">
        <v>485</v>
      </c>
      <c r="AP33" s="303" t="s">
        <v>485</v>
      </c>
      <c r="AQ33" s="304" t="s">
        <v>485</v>
      </c>
      <c r="AR33" s="305" t="s">
        <v>485</v>
      </c>
    </row>
    <row r="34" spans="1:46" ht="27" customHeight="1" x14ac:dyDescent="0.2">
      <c r="A34" s="259"/>
      <c r="AK34" s="1143" t="s">
        <v>501</v>
      </c>
      <c r="AL34" s="1144"/>
      <c r="AM34" s="1144"/>
      <c r="AN34" s="1145"/>
      <c r="AO34" s="303" t="s">
        <v>485</v>
      </c>
      <c r="AP34" s="303" t="s">
        <v>485</v>
      </c>
      <c r="AQ34" s="304">
        <v>23</v>
      </c>
      <c r="AR34" s="305" t="s">
        <v>485</v>
      </c>
    </row>
    <row r="35" spans="1:46" ht="27" customHeight="1" x14ac:dyDescent="0.2">
      <c r="A35" s="259"/>
      <c r="AK35" s="1143" t="s">
        <v>502</v>
      </c>
      <c r="AL35" s="1144"/>
      <c r="AM35" s="1144"/>
      <c r="AN35" s="1145"/>
      <c r="AO35" s="303">
        <v>451901</v>
      </c>
      <c r="AP35" s="303">
        <v>3442</v>
      </c>
      <c r="AQ35" s="304">
        <v>5696</v>
      </c>
      <c r="AR35" s="305">
        <v>-39.6</v>
      </c>
    </row>
    <row r="36" spans="1:46" ht="27" customHeight="1" x14ac:dyDescent="0.2">
      <c r="A36" s="259"/>
      <c r="AK36" s="1143" t="s">
        <v>503</v>
      </c>
      <c r="AL36" s="1144"/>
      <c r="AM36" s="1144"/>
      <c r="AN36" s="1145"/>
      <c r="AO36" s="303">
        <v>22536</v>
      </c>
      <c r="AP36" s="303">
        <v>172</v>
      </c>
      <c r="AQ36" s="304">
        <v>1273</v>
      </c>
      <c r="AR36" s="305">
        <v>-86.5</v>
      </c>
    </row>
    <row r="37" spans="1:46" ht="13.5" customHeight="1" x14ac:dyDescent="0.2">
      <c r="A37" s="259"/>
      <c r="AK37" s="1143" t="s">
        <v>504</v>
      </c>
      <c r="AL37" s="1144"/>
      <c r="AM37" s="1144"/>
      <c r="AN37" s="1145"/>
      <c r="AO37" s="303" t="s">
        <v>485</v>
      </c>
      <c r="AP37" s="303" t="s">
        <v>485</v>
      </c>
      <c r="AQ37" s="304">
        <v>486</v>
      </c>
      <c r="AR37" s="305" t="s">
        <v>485</v>
      </c>
    </row>
    <row r="38" spans="1:46" ht="27" customHeight="1" x14ac:dyDescent="0.2">
      <c r="A38" s="259"/>
      <c r="AK38" s="1146" t="s">
        <v>505</v>
      </c>
      <c r="AL38" s="1147"/>
      <c r="AM38" s="1147"/>
      <c r="AN38" s="1148"/>
      <c r="AO38" s="306" t="s">
        <v>485</v>
      </c>
      <c r="AP38" s="306" t="s">
        <v>485</v>
      </c>
      <c r="AQ38" s="307">
        <v>0</v>
      </c>
      <c r="AR38" s="295" t="s">
        <v>485</v>
      </c>
      <c r="AS38" s="302"/>
    </row>
    <row r="39" spans="1:46" ht="13.2" x14ac:dyDescent="0.2">
      <c r="A39" s="259"/>
      <c r="AK39" s="1146" t="s">
        <v>506</v>
      </c>
      <c r="AL39" s="1147"/>
      <c r="AM39" s="1147"/>
      <c r="AN39" s="1148"/>
      <c r="AO39" s="303">
        <v>-620023</v>
      </c>
      <c r="AP39" s="303">
        <v>-4723</v>
      </c>
      <c r="AQ39" s="304">
        <v>-6136</v>
      </c>
      <c r="AR39" s="305">
        <v>-23</v>
      </c>
      <c r="AS39" s="302"/>
    </row>
    <row r="40" spans="1:46" ht="27" customHeight="1" x14ac:dyDescent="0.2">
      <c r="A40" s="259"/>
      <c r="AK40" s="1143" t="s">
        <v>507</v>
      </c>
      <c r="AL40" s="1144"/>
      <c r="AM40" s="1144"/>
      <c r="AN40" s="1145"/>
      <c r="AO40" s="303">
        <v>-2501877</v>
      </c>
      <c r="AP40" s="303">
        <v>-19057</v>
      </c>
      <c r="AQ40" s="304">
        <v>-25079</v>
      </c>
      <c r="AR40" s="305">
        <v>-24</v>
      </c>
      <c r="AS40" s="302"/>
    </row>
    <row r="41" spans="1:46" ht="13.2" x14ac:dyDescent="0.2">
      <c r="A41" s="259"/>
      <c r="AK41" s="1149" t="s">
        <v>287</v>
      </c>
      <c r="AL41" s="1150"/>
      <c r="AM41" s="1150"/>
      <c r="AN41" s="1151"/>
      <c r="AO41" s="303">
        <v>490648</v>
      </c>
      <c r="AP41" s="303">
        <v>3737</v>
      </c>
      <c r="AQ41" s="304">
        <v>9740</v>
      </c>
      <c r="AR41" s="305">
        <v>-61.6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38" t="s">
        <v>477</v>
      </c>
      <c r="AN49" s="1140" t="s">
        <v>510</v>
      </c>
      <c r="AO49" s="1141"/>
      <c r="AP49" s="1141"/>
      <c r="AQ49" s="1141"/>
      <c r="AR49" s="1142"/>
    </row>
    <row r="50" spans="1:44" ht="13.2" x14ac:dyDescent="0.2">
      <c r="A50" s="259"/>
      <c r="AK50" s="317"/>
      <c r="AL50" s="318"/>
      <c r="AM50" s="1139"/>
      <c r="AN50" s="319" t="s">
        <v>511</v>
      </c>
      <c r="AO50" s="320" t="s">
        <v>512</v>
      </c>
      <c r="AP50" s="321" t="s">
        <v>513</v>
      </c>
      <c r="AQ50" s="322" t="s">
        <v>514</v>
      </c>
      <c r="AR50" s="323" t="s">
        <v>515</v>
      </c>
    </row>
    <row r="51" spans="1:44" ht="13.2" x14ac:dyDescent="0.2">
      <c r="A51" s="259"/>
      <c r="AK51" s="315" t="s">
        <v>516</v>
      </c>
      <c r="AL51" s="316"/>
      <c r="AM51" s="324">
        <v>1868763</v>
      </c>
      <c r="AN51" s="325">
        <v>14138</v>
      </c>
      <c r="AO51" s="326">
        <v>-26.3</v>
      </c>
      <c r="AP51" s="327">
        <v>42836</v>
      </c>
      <c r="AQ51" s="328">
        <v>-0.9</v>
      </c>
      <c r="AR51" s="329">
        <v>-25.4</v>
      </c>
    </row>
    <row r="52" spans="1:44" ht="13.2" x14ac:dyDescent="0.2">
      <c r="A52" s="259"/>
      <c r="AK52" s="330"/>
      <c r="AL52" s="331" t="s">
        <v>517</v>
      </c>
      <c r="AM52" s="332">
        <v>1588563</v>
      </c>
      <c r="AN52" s="333">
        <v>12018</v>
      </c>
      <c r="AO52" s="334">
        <v>-24.1</v>
      </c>
      <c r="AP52" s="335">
        <v>22936</v>
      </c>
      <c r="AQ52" s="336">
        <v>1.4</v>
      </c>
      <c r="AR52" s="337">
        <v>-25.5</v>
      </c>
    </row>
    <row r="53" spans="1:44" ht="13.2" x14ac:dyDescent="0.2">
      <c r="A53" s="259"/>
      <c r="AK53" s="315" t="s">
        <v>518</v>
      </c>
      <c r="AL53" s="316"/>
      <c r="AM53" s="324">
        <v>2604584</v>
      </c>
      <c r="AN53" s="325">
        <v>19785</v>
      </c>
      <c r="AO53" s="326">
        <v>39.9</v>
      </c>
      <c r="AP53" s="327">
        <v>44161</v>
      </c>
      <c r="AQ53" s="328">
        <v>3.1</v>
      </c>
      <c r="AR53" s="329">
        <v>36.799999999999997</v>
      </c>
    </row>
    <row r="54" spans="1:44" ht="13.2" x14ac:dyDescent="0.2">
      <c r="A54" s="259"/>
      <c r="AK54" s="330"/>
      <c r="AL54" s="331" t="s">
        <v>517</v>
      </c>
      <c r="AM54" s="332">
        <v>2010602</v>
      </c>
      <c r="AN54" s="333">
        <v>15273</v>
      </c>
      <c r="AO54" s="334">
        <v>27.1</v>
      </c>
      <c r="AP54" s="335">
        <v>23644</v>
      </c>
      <c r="AQ54" s="336">
        <v>3.1</v>
      </c>
      <c r="AR54" s="337">
        <v>24</v>
      </c>
    </row>
    <row r="55" spans="1:44" ht="13.2" x14ac:dyDescent="0.2">
      <c r="A55" s="259"/>
      <c r="AK55" s="315" t="s">
        <v>519</v>
      </c>
      <c r="AL55" s="316"/>
      <c r="AM55" s="324">
        <v>9135289</v>
      </c>
      <c r="AN55" s="325">
        <v>69522</v>
      </c>
      <c r="AO55" s="326">
        <v>251.4</v>
      </c>
      <c r="AP55" s="327">
        <v>43955</v>
      </c>
      <c r="AQ55" s="328">
        <v>-0.5</v>
      </c>
      <c r="AR55" s="329">
        <v>251.9</v>
      </c>
    </row>
    <row r="56" spans="1:44" ht="13.2" x14ac:dyDescent="0.2">
      <c r="A56" s="259"/>
      <c r="AK56" s="330"/>
      <c r="AL56" s="331" t="s">
        <v>517</v>
      </c>
      <c r="AM56" s="332">
        <v>3352582</v>
      </c>
      <c r="AN56" s="333">
        <v>25514</v>
      </c>
      <c r="AO56" s="334">
        <v>67.099999999999994</v>
      </c>
      <c r="AP56" s="335">
        <v>21318</v>
      </c>
      <c r="AQ56" s="336">
        <v>-9.8000000000000007</v>
      </c>
      <c r="AR56" s="337">
        <v>76.900000000000006</v>
      </c>
    </row>
    <row r="57" spans="1:44" ht="13.2" x14ac:dyDescent="0.2">
      <c r="A57" s="259"/>
      <c r="AK57" s="315" t="s">
        <v>520</v>
      </c>
      <c r="AL57" s="316"/>
      <c r="AM57" s="324">
        <v>8465776</v>
      </c>
      <c r="AN57" s="325">
        <v>64642</v>
      </c>
      <c r="AO57" s="326">
        <v>-7</v>
      </c>
      <c r="AP57" s="327">
        <v>41921</v>
      </c>
      <c r="AQ57" s="328">
        <v>-4.5999999999999996</v>
      </c>
      <c r="AR57" s="329">
        <v>-2.4</v>
      </c>
    </row>
    <row r="58" spans="1:44" ht="13.2" x14ac:dyDescent="0.2">
      <c r="A58" s="259"/>
      <c r="AK58" s="330"/>
      <c r="AL58" s="331" t="s">
        <v>517</v>
      </c>
      <c r="AM58" s="332">
        <v>5512792</v>
      </c>
      <c r="AN58" s="333">
        <v>42094</v>
      </c>
      <c r="AO58" s="334">
        <v>65</v>
      </c>
      <c r="AP58" s="335">
        <v>21655</v>
      </c>
      <c r="AQ58" s="336">
        <v>1.6</v>
      </c>
      <c r="AR58" s="337">
        <v>63.4</v>
      </c>
    </row>
    <row r="59" spans="1:44" ht="13.2" x14ac:dyDescent="0.2">
      <c r="A59" s="259"/>
      <c r="AK59" s="315" t="s">
        <v>521</v>
      </c>
      <c r="AL59" s="316"/>
      <c r="AM59" s="324">
        <v>2339718</v>
      </c>
      <c r="AN59" s="325">
        <v>17822</v>
      </c>
      <c r="AO59" s="326">
        <v>-72.400000000000006</v>
      </c>
      <c r="AP59" s="327">
        <v>44585</v>
      </c>
      <c r="AQ59" s="328">
        <v>6.4</v>
      </c>
      <c r="AR59" s="329">
        <v>-78.8</v>
      </c>
    </row>
    <row r="60" spans="1:44" ht="13.2" x14ac:dyDescent="0.2">
      <c r="A60" s="259"/>
      <c r="AK60" s="330"/>
      <c r="AL60" s="331" t="s">
        <v>517</v>
      </c>
      <c r="AM60" s="332">
        <v>2121622</v>
      </c>
      <c r="AN60" s="333">
        <v>16160</v>
      </c>
      <c r="AO60" s="334">
        <v>-61.6</v>
      </c>
      <c r="AP60" s="335">
        <v>23077</v>
      </c>
      <c r="AQ60" s="336">
        <v>6.6</v>
      </c>
      <c r="AR60" s="337">
        <v>-68.2</v>
      </c>
    </row>
    <row r="61" spans="1:44" ht="13.2" x14ac:dyDescent="0.2">
      <c r="A61" s="259"/>
      <c r="AK61" s="315" t="s">
        <v>522</v>
      </c>
      <c r="AL61" s="338"/>
      <c r="AM61" s="324">
        <v>4882826</v>
      </c>
      <c r="AN61" s="325">
        <v>37182</v>
      </c>
      <c r="AO61" s="326">
        <v>37.1</v>
      </c>
      <c r="AP61" s="327">
        <v>43492</v>
      </c>
      <c r="AQ61" s="339">
        <v>0.7</v>
      </c>
      <c r="AR61" s="329">
        <v>36.4</v>
      </c>
    </row>
    <row r="62" spans="1:44" ht="13.2" x14ac:dyDescent="0.2">
      <c r="A62" s="259"/>
      <c r="AK62" s="330"/>
      <c r="AL62" s="331" t="s">
        <v>517</v>
      </c>
      <c r="AM62" s="332">
        <v>2917232</v>
      </c>
      <c r="AN62" s="333">
        <v>22212</v>
      </c>
      <c r="AO62" s="334">
        <v>14.7</v>
      </c>
      <c r="AP62" s="335">
        <v>22526</v>
      </c>
      <c r="AQ62" s="336">
        <v>0.6</v>
      </c>
      <c r="AR62" s="337">
        <v>14.1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KVe6Z0gzj6c+pf0uDimG1C45mbyE9YhjdoERGzYwLUM2kJLuvv52oy6pJrCZH2aMBBSWx2+PssHGhA3PhOQE9g==" saltValue="HvAjjFuO2W32sw9KVqX4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O6ug9mm6q0xt14ZcsGClvDVeutlb0ENkpPpr7oI3Hyrh5GjnnoIe1yiY7h8bL0ve/wITtRPXNGsEfQvPmcwccw==" saltValue="v/4xNMCla/7XzEsJTwCrXQ==" spinCount="100000" sheet="1" objects="1" scenarios="1"/>
  <dataConsolidate/>
  <phoneticPr fontId="2"/>
  <printOptions horizontalCentered="1" verticalCentered="1"/>
  <pageMargins left="0" right="0" top="0.19685039370078741" bottom="0" header="0.39370078740157483" footer="0"/>
  <pageSetup paperSize="9" scale="38"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0/d8ts5LoWMWygt7m3jrZU7xAn9Mj7Dm9yV5EiZdjzKKAK3D2v1hUvTRaQ8MMJOFBJ2dgLNKyA7JDyz0FdizAg==" saltValue="4O7Gn+V7LUh2svglokQBHA==" spinCount="100000" sheet="1" objects="1" scenarios="1"/>
  <dataConsolidate/>
  <phoneticPr fontId="2"/>
  <printOptions horizontalCentered="1" verticalCentered="1"/>
  <pageMargins left="0" right="0" top="0.19685039370078741" bottom="0" header="0.39370078740157483" footer="0"/>
  <pageSetup paperSize="9" scale="38"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52" t="s">
        <v>3</v>
      </c>
      <c r="D47" s="1152"/>
      <c r="E47" s="1153"/>
      <c r="F47" s="11">
        <v>8.9499999999999993</v>
      </c>
      <c r="G47" s="12">
        <v>9.6199999999999992</v>
      </c>
      <c r="H47" s="12">
        <v>12.62</v>
      </c>
      <c r="I47" s="12">
        <v>16.559999999999999</v>
      </c>
      <c r="J47" s="13">
        <v>15.16</v>
      </c>
    </row>
    <row r="48" spans="2:10" ht="57.75" customHeight="1" x14ac:dyDescent="0.2">
      <c r="B48" s="14"/>
      <c r="C48" s="1154" t="s">
        <v>4</v>
      </c>
      <c r="D48" s="1154"/>
      <c r="E48" s="1155"/>
      <c r="F48" s="15">
        <v>2.3199999999999998</v>
      </c>
      <c r="G48" s="16">
        <v>4.26</v>
      </c>
      <c r="H48" s="16">
        <v>5.7</v>
      </c>
      <c r="I48" s="16">
        <v>4.47</v>
      </c>
      <c r="J48" s="17">
        <v>2.77</v>
      </c>
    </row>
    <row r="49" spans="2:10" ht="57.75" customHeight="1" thickBot="1" x14ac:dyDescent="0.25">
      <c r="B49" s="18"/>
      <c r="C49" s="1156" t="s">
        <v>5</v>
      </c>
      <c r="D49" s="1156"/>
      <c r="E49" s="1157"/>
      <c r="F49" s="19" t="s">
        <v>529</v>
      </c>
      <c r="G49" s="20">
        <v>2.91</v>
      </c>
      <c r="H49" s="20">
        <v>5.24</v>
      </c>
      <c r="I49" s="20">
        <v>2.4</v>
      </c>
      <c r="J49" s="21" t="s">
        <v>530</v>
      </c>
    </row>
    <row r="50" spans="2:10" ht="13.2" x14ac:dyDescent="0.2"/>
  </sheetData>
  <sheetProtection algorithmName="SHA-512" hashValue="dtIWMLXX6dqmYH5v0vL3Br3usPqZ1ei2h/5blqlRFL0wQak+P8t0YJTz/sTuWH3wM+YIH8VW3zaYa59kxM4ICg==" saltValue="QlZdfL1Gn6HS6JcaeQoa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草間　隆成</dc:creator>
  <cp:keywords/>
  <dc:description/>
  <cp:lastModifiedBy> </cp:lastModifiedBy>
  <cp:lastPrinted>2025-03-19T05:48:06Z</cp:lastPrinted>
  <dcterms:created xsi:type="dcterms:W3CDTF">2025-02-19T01:39:34Z</dcterms:created>
  <dcterms:modified xsi:type="dcterms:W3CDTF">2025-12-10T04:39:28Z</dcterms:modified>
  <cp:category/>
</cp:coreProperties>
</file>