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W:\01都市計画共通\71災害対応関係\R8年度\08.14\応急修理\"/>
    </mc:Choice>
  </mc:AlternateContent>
  <xr:revisionPtr revIDLastSave="0" documentId="13_ncr:1_{A6FF17A6-5637-4A22-98F6-62E2725424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H20" i="1" s="1"/>
  <c r="H13" i="1"/>
</calcChain>
</file>

<file path=xl/sharedStrings.xml><?xml version="1.0" encoding="utf-8"?>
<sst xmlns="http://schemas.openxmlformats.org/spreadsheetml/2006/main" count="40" uniqueCount="29">
  <si>
    <t>工事項目</t>
    <rPh sb="0" eb="2">
      <t>コウジ</t>
    </rPh>
    <rPh sb="2" eb="4">
      <t>コウモク</t>
    </rPh>
    <phoneticPr fontId="1"/>
  </si>
  <si>
    <t>摘要</t>
    <rPh sb="0" eb="2">
      <t>テキヨウ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</si>
  <si>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</si>
  <si>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</si>
  <si>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床下断熱材交換</t>
    <rPh sb="0" eb="2">
      <t>ユカシタ</t>
    </rPh>
    <rPh sb="2" eb="4">
      <t>ダンネツ</t>
    </rPh>
    <rPh sb="4" eb="5">
      <t>ザイ</t>
    </rPh>
    <rPh sb="5" eb="7">
      <t>コウカン</t>
    </rPh>
    <phoneticPr fontId="1"/>
  </si>
  <si>
    <t>防水シート交換</t>
    <rPh sb="0" eb="2">
      <t>ボウスイ</t>
    </rPh>
    <rPh sb="5" eb="7">
      <t>コウカン</t>
    </rPh>
    <phoneticPr fontId="1"/>
  </si>
  <si>
    <t>50㎡</t>
    <phoneticPr fontId="1"/>
  </si>
  <si>
    <t>壁紙（クロス）交換</t>
    <rPh sb="0" eb="2">
      <t>カベガミ</t>
    </rPh>
    <rPh sb="7" eb="9">
      <t>コウカン</t>
    </rPh>
    <phoneticPr fontId="1"/>
  </si>
  <si>
    <t>既存シート撤去</t>
    <rPh sb="0" eb="2">
      <t>キゾン</t>
    </rPh>
    <rPh sb="5" eb="7">
      <t>テッキョ</t>
    </rPh>
    <phoneticPr fontId="1"/>
  </si>
  <si>
    <t>下地処理</t>
    <rPh sb="0" eb="2">
      <t>シタジ</t>
    </rPh>
    <rPh sb="2" eb="4">
      <t>ショリ</t>
    </rPh>
    <phoneticPr fontId="1"/>
  </si>
  <si>
    <t>30㎡</t>
    <phoneticPr fontId="1"/>
  </si>
  <si>
    <t>廃材処分費</t>
    <rPh sb="0" eb="2">
      <t>ハイザイ</t>
    </rPh>
    <rPh sb="2" eb="4">
      <t>ショブン</t>
    </rPh>
    <rPh sb="4" eb="5">
      <t>ヒ</t>
    </rPh>
    <phoneticPr fontId="1"/>
  </si>
  <si>
    <t>諸経費（管理費）</t>
    <rPh sb="0" eb="3">
      <t>ショケイヒ</t>
    </rPh>
    <rPh sb="4" eb="7">
      <t>カンリヒ</t>
    </rPh>
    <phoneticPr fontId="1"/>
  </si>
  <si>
    <t>対象</t>
    <rPh sb="0" eb="2">
      <t>タイショウ</t>
    </rPh>
    <phoneticPr fontId="1"/>
  </si>
  <si>
    <t>○</t>
    <phoneticPr fontId="1"/>
  </si>
  <si>
    <t>メーカー名●●
製品番号●●－●●●×××</t>
    <rPh sb="4" eb="5">
      <t>メイ</t>
    </rPh>
    <phoneticPr fontId="1"/>
  </si>
  <si>
    <t>うち応急修理対象分</t>
    <rPh sb="2" eb="4">
      <t>オウキュウ</t>
    </rPh>
    <rPh sb="4" eb="6">
      <t>シュウリ</t>
    </rPh>
    <rPh sb="6" eb="8">
      <t>タイショウ</t>
    </rPh>
    <rPh sb="8" eb="9">
      <t>ブン</t>
    </rPh>
    <phoneticPr fontId="1"/>
  </si>
  <si>
    <t xml:space="preserve">   1.屋根工事</t>
    <rPh sb="5" eb="7">
      <t>ヤネ</t>
    </rPh>
    <rPh sb="7" eb="9">
      <t>コウジ</t>
    </rPh>
    <phoneticPr fontId="1"/>
  </si>
  <si>
    <t>　2.床工事</t>
    <rPh sb="3" eb="4">
      <t>ユカ</t>
    </rPh>
    <rPh sb="4" eb="6">
      <t>コウジ</t>
    </rPh>
    <phoneticPr fontId="1"/>
  </si>
  <si>
    <t>　3.給湯機交換</t>
    <rPh sb="3" eb="5">
      <t>キュウトウ</t>
    </rPh>
    <rPh sb="5" eb="6">
      <t>キ</t>
    </rPh>
    <rPh sb="6" eb="8">
      <t>コウカン</t>
    </rPh>
    <phoneticPr fontId="1"/>
  </si>
  <si>
    <t>　5.エアコン室外機交換</t>
    <rPh sb="7" eb="10">
      <t>シツガイキ</t>
    </rPh>
    <rPh sb="10" eb="12">
      <t>コウカン</t>
    </rPh>
    <phoneticPr fontId="1"/>
  </si>
  <si>
    <t>工事費</t>
    <rPh sb="0" eb="3">
      <t>コウジヒ</t>
    </rPh>
    <phoneticPr fontId="1"/>
  </si>
  <si>
    <t>工事費　合計</t>
    <rPh sb="0" eb="3">
      <t>コウジヒ</t>
    </rPh>
    <rPh sb="4" eb="6">
      <t>ゴウケイ</t>
    </rPh>
    <phoneticPr fontId="1"/>
  </si>
  <si>
    <t>　　　うち応急修理対象分</t>
    <rPh sb="5" eb="7">
      <t>オウキュウ</t>
    </rPh>
    <rPh sb="7" eb="9">
      <t>シュウリ</t>
    </rPh>
    <rPh sb="9" eb="11">
      <t>タイショウ</t>
    </rPh>
    <rPh sb="11" eb="12">
      <t>ブン</t>
    </rPh>
    <phoneticPr fontId="1"/>
  </si>
  <si>
    <t>〇</t>
    <phoneticPr fontId="1"/>
  </si>
  <si>
    <t>　4.内壁工事</t>
    <rPh sb="3" eb="4">
      <t>ウチ</t>
    </rPh>
    <rPh sb="4" eb="5">
      <t>カベ</t>
    </rPh>
    <rPh sb="5" eb="7">
      <t>コウジ</t>
    </rPh>
    <phoneticPr fontId="1"/>
  </si>
  <si>
    <t>金額（税込）</t>
    <rPh sb="0" eb="2">
      <t>キンガク</t>
    </rPh>
    <rPh sb="3" eb="5">
      <t>ゼイコ</t>
    </rPh>
    <phoneticPr fontId="1"/>
  </si>
  <si>
    <t>総計</t>
    <rPh sb="0" eb="2">
      <t>ソウケイ</t>
    </rPh>
    <phoneticPr fontId="1"/>
  </si>
  <si>
    <t>○○邸　住宅　応急修理　内訳書　記載例〈半壊以上の場合〉</t>
    <rPh sb="2" eb="3">
      <t>テイ</t>
    </rPh>
    <rPh sb="4" eb="6">
      <t>ジュウタク</t>
    </rPh>
    <rPh sb="7" eb="9">
      <t>オウキュウ</t>
    </rPh>
    <rPh sb="9" eb="11">
      <t>シュウリ</t>
    </rPh>
    <rPh sb="12" eb="15">
      <t>ウチワケショ</t>
    </rPh>
    <rPh sb="16" eb="18">
      <t>キサイ</t>
    </rPh>
    <rPh sb="18" eb="19">
      <t>レイ</t>
    </rPh>
    <rPh sb="20" eb="22">
      <t>ハンカイ</t>
    </rPh>
    <rPh sb="22" eb="24">
      <t>イジョウ</t>
    </rPh>
    <rPh sb="25" eb="27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</si>
</sst>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76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wrapText="1"/>
    </xf>
    <xf numFmtId="176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 applyAlignment="1">
      <alignment horizontal="center"/>
    </xf>
    <xf numFmtId="176" fontId="2" fillId="0" borderId="4" xfId="0" applyNumberFormat="1" applyFont="1" applyBorder="1" applyAlignment="1">
      <alignment horizontal="center"/>
    </xf>
    <xf numFmtId="176" fontId="2" fillId="0" borderId="6" xfId="0" applyNumberFormat="1" applyFont="1" applyBorder="1"/>
    <xf numFmtId="176" fontId="2" fillId="0" borderId="6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vertical="center"/>
    </xf>
    <xf numFmtId="176" fontId="2" fillId="2" borderId="6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 shrinkToFit="1"/>
    </xf>
    <xf numFmtId="0" fontId="2" fillId="2" borderId="1" xfId="0" applyFont="1" applyFill="1" applyBorder="1" applyAlignment="1">
      <alignment horizontal="center"/>
    </xf>
    <xf numFmtId="176" fontId="2" fillId="2" borderId="1" xfId="0" applyNumberFormat="1" applyFont="1" applyFill="1" applyBorder="1"/>
    <xf numFmtId="176" fontId="2" fillId="2" borderId="6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center"/>
    </xf>
    <xf numFmtId="176" fontId="2" fillId="2" borderId="13" xfId="0" applyNumberFormat="1" applyFont="1" applyFill="1" applyBorder="1"/>
    <xf numFmtId="176" fontId="2" fillId="2" borderId="14" xfId="0" applyNumberFormat="1" applyFont="1" applyFill="1" applyBorder="1"/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/>
    </xf>
    <xf numFmtId="176" fontId="2" fillId="3" borderId="11" xfId="0" applyNumberFormat="1" applyFont="1" applyFill="1" applyBorder="1" applyAlignment="1">
      <alignment horizontal="center"/>
    </xf>
    <xf numFmtId="176" fontId="2" fillId="3" borderId="12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vertical="center"/>
    </xf>
    <xf numFmtId="176" fontId="2" fillId="3" borderId="6" xfId="0" applyNumberFormat="1" applyFont="1" applyFill="1" applyBorder="1" applyAlignment="1">
      <alignment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 shrinkToFit="1"/>
    </xf>
    <xf numFmtId="0" fontId="2" fillId="3" borderId="1" xfId="0" applyFont="1" applyFill="1" applyBorder="1" applyAlignment="1">
      <alignment horizontal="center"/>
    </xf>
    <xf numFmtId="176" fontId="2" fillId="3" borderId="1" xfId="0" applyNumberFormat="1" applyFont="1" applyFill="1" applyBorder="1"/>
    <xf numFmtId="176" fontId="2" fillId="3" borderId="6" xfId="0" applyNumberFormat="1" applyFont="1" applyFill="1" applyBorder="1"/>
    <xf numFmtId="0" fontId="2" fillId="3" borderId="1" xfId="0" applyFont="1" applyFill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144780</xdr:rowOff>
    </xdr:from>
    <xdr:to>
      <xdr:col>1</xdr:col>
      <xdr:colOff>396240</xdr:colOff>
      <xdr:row>8</xdr:row>
      <xdr:rowOff>200025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8FCD8EA3-9AB6-8051-E398-716EEAA977A9}"/>
            </a:ext>
          </a:extLst>
        </xdr:cNvPr>
        <xdr:cNvSpPr/>
      </xdr:nvSpPr>
      <xdr:spPr>
        <a:xfrm>
          <a:off x="0" y="630555"/>
          <a:ext cx="1082040" cy="1483995"/>
        </a:xfrm>
        <a:prstGeom prst="wedgeRoundRectCallout">
          <a:avLst>
            <a:gd name="adj1" fmla="val 69061"/>
            <a:gd name="adj2" fmla="val -33930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応急修理の対象がわかるよう工事の項目ごとに記載してください。</a:t>
          </a:r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7620</xdr:colOff>
      <xdr:row>9</xdr:row>
      <xdr:rowOff>32385</xdr:rowOff>
    </xdr:from>
    <xdr:to>
      <xdr:col>1</xdr:col>
      <xdr:colOff>403860</xdr:colOff>
      <xdr:row>11</xdr:row>
      <xdr:rowOff>381000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A2FE2DB7-DBF9-42EB-800F-D9A4E8F82D5B}"/>
            </a:ext>
          </a:extLst>
        </xdr:cNvPr>
        <xdr:cNvSpPr/>
      </xdr:nvSpPr>
      <xdr:spPr>
        <a:xfrm>
          <a:off x="7620" y="2185035"/>
          <a:ext cx="1082040" cy="1053465"/>
        </a:xfrm>
        <a:prstGeom prst="wedgeRoundRectCallout">
          <a:avLst>
            <a:gd name="adj1" fmla="val 106315"/>
            <a:gd name="adj2" fmla="val 1767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クロス交換のみの場合は対象外です。</a:t>
          </a:r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51436</xdr:colOff>
      <xdr:row>12</xdr:row>
      <xdr:rowOff>9525</xdr:rowOff>
    </xdr:from>
    <xdr:to>
      <xdr:col>1</xdr:col>
      <xdr:colOff>447676</xdr:colOff>
      <xdr:row>17</xdr:row>
      <xdr:rowOff>171450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D144B0E7-3727-4F79-8FA9-F29E478DBD9D}"/>
            </a:ext>
          </a:extLst>
        </xdr:cNvPr>
        <xdr:cNvSpPr/>
      </xdr:nvSpPr>
      <xdr:spPr>
        <a:xfrm>
          <a:off x="51436" y="3333750"/>
          <a:ext cx="1082040" cy="1352550"/>
        </a:xfrm>
        <a:prstGeom prst="wedgeRoundRectCallout">
          <a:avLst>
            <a:gd name="adj1" fmla="val 84500"/>
            <a:gd name="adj2" fmla="val -69848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エアコン室外機交換は</a:t>
          </a:r>
          <a:r>
            <a:rPr kumimoji="1" lang="ja-JP" altLang="en-US" sz="1100" u="sng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応急工事対象外</a:t>
          </a: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です。</a:t>
          </a:r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</xdr:col>
      <xdr:colOff>209550</xdr:colOff>
      <xdr:row>15</xdr:row>
      <xdr:rowOff>213360</xdr:rowOff>
    </xdr:from>
    <xdr:to>
      <xdr:col>5</xdr:col>
      <xdr:colOff>15240</xdr:colOff>
      <xdr:row>18</xdr:row>
      <xdr:rowOff>182880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C1D9DA80-E490-401F-B12E-911F3717D97A}"/>
            </a:ext>
          </a:extLst>
        </xdr:cNvPr>
        <xdr:cNvSpPr/>
      </xdr:nvSpPr>
      <xdr:spPr>
        <a:xfrm>
          <a:off x="3724275" y="4251960"/>
          <a:ext cx="2025015" cy="683895"/>
        </a:xfrm>
        <a:prstGeom prst="wedgeRoundRectCallout">
          <a:avLst>
            <a:gd name="adj1" fmla="val -60436"/>
            <a:gd name="adj2" fmla="val -45791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応急修理の対象にかかる処分費用は対象となります。</a:t>
          </a:r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</xdr:col>
      <xdr:colOff>944880</xdr:colOff>
      <xdr:row>20</xdr:row>
      <xdr:rowOff>160020</xdr:rowOff>
    </xdr:from>
    <xdr:to>
      <xdr:col>8</xdr:col>
      <xdr:colOff>297180</xdr:colOff>
      <xdr:row>24</xdr:row>
      <xdr:rowOff>53340</xdr:rowOff>
    </xdr:to>
    <xdr:sp macro="" textlink="">
      <xdr:nvSpPr>
        <xdr:cNvPr id="18" name="吹き出し: 角を丸めた四角形 17">
          <a:extLst>
            <a:ext uri="{FF2B5EF4-FFF2-40B4-BE49-F238E27FC236}">
              <a16:creationId xmlns:a16="http://schemas.microsoft.com/office/drawing/2014/main" id="{0A1F9E6B-A45A-40A9-9F24-0F43FA351D3C}"/>
            </a:ext>
          </a:extLst>
        </xdr:cNvPr>
        <xdr:cNvSpPr/>
      </xdr:nvSpPr>
      <xdr:spPr>
        <a:xfrm>
          <a:off x="4427220" y="5204460"/>
          <a:ext cx="4191000" cy="807720"/>
        </a:xfrm>
        <a:prstGeom prst="wedgeRoundRectCallout">
          <a:avLst>
            <a:gd name="adj1" fmla="val 33269"/>
            <a:gd name="adj2" fmla="val -63189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このケースでは応急修理工事の対象となる金額は</a:t>
          </a:r>
          <a:r>
            <a:rPr kumimoji="1" lang="en-US" altLang="ja-JP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820,000</a:t>
          </a: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円ですが、半壊以上の場合の上限額は</a:t>
          </a:r>
          <a:r>
            <a:rPr kumimoji="1" lang="en-US" altLang="ja-JP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757,000</a:t>
          </a: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円です。上限額を超える場合は対象外の工事と同様</a:t>
          </a:r>
          <a:r>
            <a:rPr kumimoji="1" lang="ja-JP" altLang="en-US" sz="1100" u="sng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被災者負担</a:t>
          </a: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となります。</a:t>
          </a:r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</xdr:col>
      <xdr:colOff>2028825</xdr:colOff>
      <xdr:row>12</xdr:row>
      <xdr:rowOff>32384</xdr:rowOff>
    </xdr:from>
    <xdr:to>
      <xdr:col>7</xdr:col>
      <xdr:colOff>367665</xdr:colOff>
      <xdr:row>15</xdr:row>
      <xdr:rowOff>190499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E1C79388-F81E-45DD-BE6F-CD581E257344}"/>
            </a:ext>
          </a:extLst>
        </xdr:cNvPr>
        <xdr:cNvSpPr/>
      </xdr:nvSpPr>
      <xdr:spPr>
        <a:xfrm>
          <a:off x="5511165" y="3240404"/>
          <a:ext cx="2019300" cy="843915"/>
        </a:xfrm>
        <a:prstGeom prst="wedgeRoundRectCallout">
          <a:avLst>
            <a:gd name="adj1" fmla="val -48481"/>
            <a:gd name="adj2" fmla="val -140808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製品番号等、同等品との交換であることがわかるように記載してください。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H22"/>
  <sheetViews>
    <sheetView tabSelected="1" workbookViewId="0">
      <selection activeCell="K10" sqref="K10"/>
    </sheetView>
  </sheetViews>
  <sheetFormatPr defaultRowHeight="18"/>
  <cols>
    <col min="3" max="3" width="4.3984375" style="1" customWidth="1"/>
    <col min="4" max="4" width="23.69921875" customWidth="1"/>
    <col min="5" max="5" width="29.09765625" customWidth="1"/>
    <col min="6" max="6" width="10.5" style="1" customWidth="1"/>
    <col min="7" max="7" width="8.69921875" style="2"/>
    <col min="8" max="8" width="15.19921875" style="2" customWidth="1"/>
  </cols>
  <sheetData>
    <row r="1" spans="3:8">
      <c r="D1" s="3" t="s">
        <v>28</v>
      </c>
      <c r="E1" s="3"/>
      <c r="F1" s="4"/>
    </row>
    <row r="2" spans="3:8" ht="18.600000000000001" thickBot="1"/>
    <row r="3" spans="3:8">
      <c r="C3" s="14" t="s">
        <v>13</v>
      </c>
      <c r="D3" s="15" t="s">
        <v>0</v>
      </c>
      <c r="E3" s="15" t="s">
        <v>1</v>
      </c>
      <c r="F3" s="15" t="s">
        <v>2</v>
      </c>
      <c r="G3" s="16" t="s">
        <v>3</v>
      </c>
      <c r="H3" s="17" t="s">
        <v>26</v>
      </c>
    </row>
    <row r="4" spans="3:8">
      <c r="C4" s="41"/>
      <c r="D4" s="42" t="s">
        <v>21</v>
      </c>
      <c r="E4" s="43"/>
      <c r="F4" s="43"/>
      <c r="G4" s="44"/>
      <c r="H4" s="45"/>
    </row>
    <row r="5" spans="3:8">
      <c r="C5" s="58" t="s">
        <v>14</v>
      </c>
      <c r="D5" s="6" t="s">
        <v>17</v>
      </c>
      <c r="E5" s="6"/>
      <c r="F5" s="5"/>
      <c r="G5" s="7"/>
      <c r="H5" s="18"/>
    </row>
    <row r="6" spans="3:8">
      <c r="C6" s="59"/>
      <c r="D6" s="8" t="s">
        <v>5</v>
      </c>
      <c r="E6" s="8" t="s">
        <v>8</v>
      </c>
      <c r="F6" s="5" t="s">
        <v>10</v>
      </c>
      <c r="G6" s="7">
        <v>7000</v>
      </c>
      <c r="H6" s="18">
        <v>210000</v>
      </c>
    </row>
    <row r="7" spans="3:8">
      <c r="C7" s="59"/>
      <c r="D7" s="8"/>
      <c r="E7" s="8" t="s">
        <v>5</v>
      </c>
      <c r="F7" s="5" t="s">
        <v>10</v>
      </c>
      <c r="G7" s="7">
        <v>3000</v>
      </c>
      <c r="H7" s="18">
        <v>90000</v>
      </c>
    </row>
    <row r="8" spans="3:8">
      <c r="C8" s="60"/>
      <c r="D8" s="8"/>
      <c r="E8" s="8" t="s">
        <v>9</v>
      </c>
      <c r="F8" s="5" t="s">
        <v>10</v>
      </c>
      <c r="G8" s="7">
        <v>1000</v>
      </c>
      <c r="H8" s="18">
        <v>30000</v>
      </c>
    </row>
    <row r="9" spans="3:8">
      <c r="C9" s="21" t="s">
        <v>14</v>
      </c>
      <c r="D9" s="6" t="s">
        <v>18</v>
      </c>
      <c r="E9" s="8" t="s">
        <v>4</v>
      </c>
      <c r="F9" s="5" t="s">
        <v>6</v>
      </c>
      <c r="G9" s="7">
        <v>5000</v>
      </c>
      <c r="H9" s="18">
        <v>250000</v>
      </c>
    </row>
    <row r="10" spans="3:8" ht="36">
      <c r="C10" s="22" t="s">
        <v>14</v>
      </c>
      <c r="D10" s="10" t="s">
        <v>19</v>
      </c>
      <c r="E10" s="11" t="s">
        <v>15</v>
      </c>
      <c r="F10" s="9">
        <v>1</v>
      </c>
      <c r="G10" s="12">
        <v>150000</v>
      </c>
      <c r="H10" s="19">
        <v>150000</v>
      </c>
    </row>
    <row r="11" spans="3:8">
      <c r="C11" s="21"/>
      <c r="D11" s="13" t="s">
        <v>25</v>
      </c>
      <c r="E11" s="8" t="s">
        <v>7</v>
      </c>
      <c r="F11" s="5" t="s">
        <v>6</v>
      </c>
      <c r="G11" s="7">
        <v>3000</v>
      </c>
      <c r="H11" s="18">
        <v>150000</v>
      </c>
    </row>
    <row r="12" spans="3:8" ht="36">
      <c r="C12" s="21"/>
      <c r="D12" s="10" t="s">
        <v>20</v>
      </c>
      <c r="E12" s="11" t="s">
        <v>15</v>
      </c>
      <c r="F12" s="9">
        <v>1</v>
      </c>
      <c r="G12" s="12">
        <v>150000</v>
      </c>
      <c r="H12" s="19">
        <v>150000</v>
      </c>
    </row>
    <row r="13" spans="3:8">
      <c r="C13" s="46"/>
      <c r="D13" s="47" t="s">
        <v>22</v>
      </c>
      <c r="E13" s="48"/>
      <c r="F13" s="49"/>
      <c r="G13" s="50"/>
      <c r="H13" s="51">
        <f>SUM(H6:H12)</f>
        <v>1030000</v>
      </c>
    </row>
    <row r="14" spans="3:8">
      <c r="C14" s="38" t="s">
        <v>24</v>
      </c>
      <c r="D14" s="23" t="s">
        <v>23</v>
      </c>
      <c r="E14" s="24"/>
      <c r="F14" s="25"/>
      <c r="G14" s="26"/>
      <c r="H14" s="27">
        <f>H6+H7+H8+H9+H10</f>
        <v>730000</v>
      </c>
    </row>
    <row r="15" spans="3:8">
      <c r="C15" s="46"/>
      <c r="D15" s="52" t="s">
        <v>11</v>
      </c>
      <c r="E15" s="53"/>
      <c r="F15" s="54"/>
      <c r="G15" s="55"/>
      <c r="H15" s="56">
        <v>20000</v>
      </c>
    </row>
    <row r="16" spans="3:8">
      <c r="C16" s="39" t="s">
        <v>14</v>
      </c>
      <c r="D16" s="28" t="s">
        <v>16</v>
      </c>
      <c r="E16" s="29"/>
      <c r="F16" s="30"/>
      <c r="G16" s="31"/>
      <c r="H16" s="32">
        <v>10000</v>
      </c>
    </row>
    <row r="17" spans="3:8">
      <c r="C17" s="46"/>
      <c r="D17" s="52" t="s">
        <v>12</v>
      </c>
      <c r="E17" s="57"/>
      <c r="F17" s="54"/>
      <c r="G17" s="55"/>
      <c r="H17" s="56">
        <v>100000</v>
      </c>
    </row>
    <row r="18" spans="3:8">
      <c r="C18" s="39" t="s">
        <v>14</v>
      </c>
      <c r="D18" s="28" t="s">
        <v>16</v>
      </c>
      <c r="E18" s="29"/>
      <c r="F18" s="30"/>
      <c r="G18" s="31"/>
      <c r="H18" s="32">
        <v>80000</v>
      </c>
    </row>
    <row r="19" spans="3:8">
      <c r="C19" s="20"/>
      <c r="D19" s="6" t="s">
        <v>27</v>
      </c>
      <c r="E19" s="8"/>
      <c r="F19" s="5"/>
      <c r="G19" s="7"/>
      <c r="H19" s="18">
        <v>1150000</v>
      </c>
    </row>
    <row r="20" spans="3:8" ht="18.600000000000001" thickBot="1">
      <c r="C20" s="40"/>
      <c r="D20" s="33" t="s">
        <v>23</v>
      </c>
      <c r="E20" s="34"/>
      <c r="F20" s="35"/>
      <c r="G20" s="36"/>
      <c r="H20" s="37">
        <f>H14+H16+H18</f>
        <v>820000</v>
      </c>
    </row>
    <row r="22" spans="3:8">
      <c r="C22"/>
    </row>
  </sheetData>
  <mergeCells count="1">
    <mergeCell ref="C5:C8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海老原　かおり</dc:creator>
  <cp:lastModifiedBy>海老原　かおり</cp:lastModifiedBy>
  <cp:lastPrinted>2026-09-14T01:39:23Z</cp:lastPrinted>
  <dcterms:created xsi:type="dcterms:W3CDTF">2015-06-05T18:19:34Z</dcterms:created>
  <dcterms:modified xsi:type="dcterms:W3CDTF">2026-09-14T01:39:28Z</dcterms:modified>
</cp:coreProperties>
</file>