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checkCompatibility="1"/>
  <xr:revisionPtr revIDLastSave="0" documentId="13_ncr:1_{FECD6C08-8DBE-4F9E-ADE2-E99E32745A48}" xr6:coauthVersionLast="47" xr6:coauthVersionMax="47" xr10:uidLastSave="{00000000-0000-0000-0000-000000000000}"/>
  <bookViews>
    <workbookView xWindow="29820" yWindow="1020" windowWidth="25725" windowHeight="14430" tabRatio="716" xr2:uid="{09B03230-E7F7-4E17-873E-24A4398B479A}"/>
  </bookViews>
  <sheets>
    <sheet name="17作成要領" sheetId="14" r:id="rId1"/>
    <sheet name="17表紙" sheetId="1" r:id="rId2"/>
    <sheet name="17-1運営費" sheetId="2" r:id="rId3"/>
    <sheet name="17-2　固定費（運転経費、その他費用）" sheetId="12" r:id="rId4"/>
    <sheet name="17-3　固定費（人件費）" sheetId="9" r:id="rId5"/>
    <sheet name="17-4　固定費（補修更新費）" sheetId="5" r:id="rId6"/>
    <sheet name="17-5　固定費（維持管理費）" sheetId="15" r:id="rId7"/>
    <sheet name="17-6 変動費提案単価" sheetId="11" r:id="rId8"/>
    <sheet name="17-7 電気使用料" sheetId="17" r:id="rId9"/>
    <sheet name="17-8 SPC資本概要" sheetId="8" r:id="rId10"/>
    <sheet name="17-9 付保保険" sheetId="13" r:id="rId11"/>
  </sheets>
  <definedNames>
    <definedName name="_xlnm._FilterDatabase" localSheetId="5" hidden="1">'17-4　固定費（補修更新費）'!$B$1:$Z$96</definedName>
    <definedName name="_xlnm._FilterDatabase" localSheetId="6" hidden="1">'17-5　固定費（維持管理費）'!$B$1:$Z$98</definedName>
    <definedName name="_xlnm.Print_Area" localSheetId="2">'17-1運営費'!$A$1:$X$25</definedName>
    <definedName name="_xlnm.Print_Area" localSheetId="3">'17-2　固定費（運転経費、その他費用）'!$B$1:$Y$36</definedName>
    <definedName name="_xlnm.Print_Area" localSheetId="4">'17-3　固定費（人件費）'!$B$1:$AA$52</definedName>
    <definedName name="_xlnm.Print_Area" localSheetId="5">'17-4　固定費（補修更新費）'!$B$1:$Z$103</definedName>
    <definedName name="_xlnm.Print_Area" localSheetId="6">'17-5　固定費（維持管理費）'!$B$1:$Z$103</definedName>
    <definedName name="_xlnm.Print_Area" localSheetId="7">'17-6 変動費提案単価'!$B$1:$I$83</definedName>
    <definedName name="_xlnm.Print_Area" localSheetId="8">'17-7 電気使用料'!$A$1:$H$32</definedName>
    <definedName name="_xlnm.Print_Area" localSheetId="9">'17-8 SPC資本概要'!$B$1:$G$17</definedName>
    <definedName name="_xlnm.Print_Area" localSheetId="1">'17表紙'!$A$1:$J$48</definedName>
    <definedName name="_xlnm.Print_Titles" localSheetId="5">'17-4　固定費（補修更新費）'!$3:$3</definedName>
    <definedName name="_xlnm.Print_Titles" localSheetId="6">'17-5　固定費（維持管理費）'!$3:$3</definedName>
    <definedName name="_xlnm.Print_Titles" localSheetId="7">'17-6 変動費提案単価'!$1:$5</definedName>
    <definedName name="_xlnm.Print_Titles" localSheetId="10">'17-9 付保保険'!$1:$4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7" l="1"/>
  <c r="W7" i="2" l="1"/>
  <c r="E23" i="17"/>
  <c r="E22" i="17"/>
  <c r="E25" i="17"/>
  <c r="E20" i="17"/>
  <c r="G6" i="17" s="1"/>
  <c r="H6" i="17" s="1"/>
  <c r="Y4" i="15"/>
  <c r="E4" i="15"/>
  <c r="Z4" i="15" s="1"/>
  <c r="Y4" i="5"/>
  <c r="E4" i="5"/>
  <c r="F5" i="9"/>
  <c r="D5" i="12" s="1"/>
  <c r="Z5" i="9"/>
  <c r="E21" i="17" l="1"/>
  <c r="G15" i="17"/>
  <c r="G16" i="17" s="1"/>
  <c r="Z4" i="5"/>
  <c r="AA5" i="9"/>
  <c r="F14" i="17" l="1"/>
  <c r="F13" i="17"/>
  <c r="F12" i="17"/>
  <c r="F11" i="17"/>
  <c r="F10" i="17"/>
  <c r="F71" i="11"/>
  <c r="F67" i="11"/>
  <c r="F63" i="11"/>
  <c r="F57" i="11"/>
  <c r="F53" i="11"/>
  <c r="F49" i="11"/>
  <c r="F43" i="11"/>
  <c r="F39" i="11"/>
  <c r="F35" i="11"/>
  <c r="F29" i="11"/>
  <c r="F25" i="11"/>
  <c r="F21" i="11"/>
  <c r="F15" i="11"/>
  <c r="F7" i="11"/>
  <c r="F11" i="11"/>
  <c r="X5" i="12"/>
  <c r="Y5" i="12" s="1"/>
  <c r="Y31" i="12"/>
  <c r="Y30" i="12"/>
  <c r="Y29" i="12"/>
  <c r="Y28" i="12"/>
  <c r="Y27" i="12"/>
  <c r="Y26" i="12"/>
  <c r="Y25" i="12"/>
  <c r="Y24" i="12"/>
  <c r="Y23" i="12"/>
  <c r="Y22" i="12"/>
  <c r="Y21" i="12"/>
  <c r="Y20" i="12"/>
  <c r="Y18" i="12"/>
  <c r="Y17" i="12"/>
  <c r="Y16" i="12"/>
  <c r="Y15" i="12"/>
  <c r="Y14" i="12"/>
  <c r="Y13" i="12"/>
  <c r="Y12" i="12"/>
  <c r="Y11" i="12"/>
  <c r="Y10" i="12"/>
  <c r="Y9" i="12"/>
  <c r="Y8" i="12"/>
  <c r="Y7" i="12"/>
  <c r="Y6" i="12"/>
  <c r="X32" i="12"/>
  <c r="W32" i="12"/>
  <c r="V32" i="12"/>
  <c r="U32" i="12"/>
  <c r="T32" i="12"/>
  <c r="S32" i="12"/>
  <c r="R32" i="12"/>
  <c r="Q32" i="12"/>
  <c r="P32" i="12"/>
  <c r="O32" i="12"/>
  <c r="N32" i="12"/>
  <c r="M32" i="12"/>
  <c r="L32" i="12"/>
  <c r="K32" i="12"/>
  <c r="J32" i="12"/>
  <c r="I32" i="12"/>
  <c r="H32" i="12"/>
  <c r="G32" i="12"/>
  <c r="F32" i="12"/>
  <c r="E32" i="12"/>
  <c r="D32" i="12"/>
  <c r="X19" i="12"/>
  <c r="W19" i="12"/>
  <c r="V19" i="12"/>
  <c r="U19" i="12"/>
  <c r="T19" i="12"/>
  <c r="S19" i="12"/>
  <c r="R19" i="12"/>
  <c r="Q19" i="12"/>
  <c r="P19" i="12"/>
  <c r="O19" i="12"/>
  <c r="N19" i="12"/>
  <c r="M19" i="12"/>
  <c r="L19" i="12"/>
  <c r="K19" i="12"/>
  <c r="J19" i="12"/>
  <c r="I19" i="12"/>
  <c r="H19" i="12"/>
  <c r="G19" i="12"/>
  <c r="F19" i="12"/>
  <c r="E19" i="12"/>
  <c r="D19" i="12"/>
  <c r="Z44" i="9"/>
  <c r="Y44" i="9"/>
  <c r="X44" i="9"/>
  <c r="W44" i="9"/>
  <c r="V44" i="9"/>
  <c r="U44" i="9"/>
  <c r="T44" i="9"/>
  <c r="S44" i="9"/>
  <c r="R44" i="9"/>
  <c r="Q44" i="9"/>
  <c r="P44" i="9"/>
  <c r="O44" i="9"/>
  <c r="N44" i="9"/>
  <c r="M44" i="9"/>
  <c r="L44" i="9"/>
  <c r="K44" i="9"/>
  <c r="J44" i="9"/>
  <c r="I44" i="9"/>
  <c r="H44" i="9"/>
  <c r="G44" i="9"/>
  <c r="F44" i="9"/>
  <c r="Z43" i="9"/>
  <c r="Y43" i="9"/>
  <c r="X43" i="9"/>
  <c r="W43" i="9"/>
  <c r="V43" i="9"/>
  <c r="U43" i="9"/>
  <c r="T43" i="9"/>
  <c r="S43" i="9"/>
  <c r="R43" i="9"/>
  <c r="Q43" i="9"/>
  <c r="P43" i="9"/>
  <c r="O43" i="9"/>
  <c r="N43" i="9"/>
  <c r="M43" i="9"/>
  <c r="L43" i="9"/>
  <c r="K43" i="9"/>
  <c r="J43" i="9"/>
  <c r="I43" i="9"/>
  <c r="H43" i="9"/>
  <c r="G43" i="9"/>
  <c r="F43" i="9"/>
  <c r="Z41" i="9"/>
  <c r="Y41" i="9"/>
  <c r="X41" i="9"/>
  <c r="W41" i="9"/>
  <c r="V41" i="9"/>
  <c r="U41" i="9"/>
  <c r="T41" i="9"/>
  <c r="S41" i="9"/>
  <c r="R41" i="9"/>
  <c r="Q41" i="9"/>
  <c r="P41" i="9"/>
  <c r="O41" i="9"/>
  <c r="N41" i="9"/>
  <c r="M41" i="9"/>
  <c r="L41" i="9"/>
  <c r="K41" i="9"/>
  <c r="J41" i="9"/>
  <c r="I41" i="9"/>
  <c r="H41" i="9"/>
  <c r="G41" i="9"/>
  <c r="F41" i="9"/>
  <c r="Z39" i="9"/>
  <c r="Y39" i="9"/>
  <c r="X39" i="9"/>
  <c r="W39" i="9"/>
  <c r="V39" i="9"/>
  <c r="U39" i="9"/>
  <c r="T39" i="9"/>
  <c r="S39" i="9"/>
  <c r="R39" i="9"/>
  <c r="Q39" i="9"/>
  <c r="P39" i="9"/>
  <c r="O39" i="9"/>
  <c r="N39" i="9"/>
  <c r="M39" i="9"/>
  <c r="L39" i="9"/>
  <c r="K39" i="9"/>
  <c r="J39" i="9"/>
  <c r="I39" i="9"/>
  <c r="H39" i="9"/>
  <c r="G39" i="9"/>
  <c r="F39" i="9"/>
  <c r="Z37" i="9"/>
  <c r="Y37" i="9"/>
  <c r="X37" i="9"/>
  <c r="W37" i="9"/>
  <c r="V37" i="9"/>
  <c r="U37" i="9"/>
  <c r="T37" i="9"/>
  <c r="S37" i="9"/>
  <c r="R37" i="9"/>
  <c r="Q37" i="9"/>
  <c r="P37" i="9"/>
  <c r="O37" i="9"/>
  <c r="N37" i="9"/>
  <c r="M37" i="9"/>
  <c r="L37" i="9"/>
  <c r="K37" i="9"/>
  <c r="J37" i="9"/>
  <c r="I37" i="9"/>
  <c r="H37" i="9"/>
  <c r="G37" i="9"/>
  <c r="F37" i="9"/>
  <c r="Z35" i="9"/>
  <c r="Y35" i="9"/>
  <c r="X35" i="9"/>
  <c r="W35" i="9"/>
  <c r="V35" i="9"/>
  <c r="U35" i="9"/>
  <c r="T35" i="9"/>
  <c r="S35" i="9"/>
  <c r="R35" i="9"/>
  <c r="Q35" i="9"/>
  <c r="P35" i="9"/>
  <c r="O35" i="9"/>
  <c r="N35" i="9"/>
  <c r="M35" i="9"/>
  <c r="L35" i="9"/>
  <c r="K35" i="9"/>
  <c r="J35" i="9"/>
  <c r="I35" i="9"/>
  <c r="H35" i="9"/>
  <c r="G35" i="9"/>
  <c r="F35" i="9"/>
  <c r="Z33" i="9"/>
  <c r="Y33" i="9"/>
  <c r="X33" i="9"/>
  <c r="W33" i="9"/>
  <c r="V33" i="9"/>
  <c r="U33" i="9"/>
  <c r="T33" i="9"/>
  <c r="S33" i="9"/>
  <c r="R33" i="9"/>
  <c r="Q33" i="9"/>
  <c r="P33" i="9"/>
  <c r="O33" i="9"/>
  <c r="N33" i="9"/>
  <c r="M33" i="9"/>
  <c r="L33" i="9"/>
  <c r="K33" i="9"/>
  <c r="J33" i="9"/>
  <c r="I33" i="9"/>
  <c r="H33" i="9"/>
  <c r="G33" i="9"/>
  <c r="F33" i="9"/>
  <c r="Z31" i="9"/>
  <c r="Y31" i="9"/>
  <c r="X31" i="9"/>
  <c r="W31" i="9"/>
  <c r="V31" i="9"/>
  <c r="U31" i="9"/>
  <c r="T31" i="9"/>
  <c r="S31" i="9"/>
  <c r="R31" i="9"/>
  <c r="Q31" i="9"/>
  <c r="P31" i="9"/>
  <c r="O31" i="9"/>
  <c r="N31" i="9"/>
  <c r="M31" i="9"/>
  <c r="L31" i="9"/>
  <c r="K31" i="9"/>
  <c r="J31" i="9"/>
  <c r="I31" i="9"/>
  <c r="H31" i="9"/>
  <c r="G31" i="9"/>
  <c r="F31" i="9"/>
  <c r="Z29" i="9"/>
  <c r="Y29" i="9"/>
  <c r="X29" i="9"/>
  <c r="W29" i="9"/>
  <c r="V29" i="9"/>
  <c r="U29" i="9"/>
  <c r="T29" i="9"/>
  <c r="S29" i="9"/>
  <c r="R29" i="9"/>
  <c r="Q29" i="9"/>
  <c r="P29" i="9"/>
  <c r="O29" i="9"/>
  <c r="N29" i="9"/>
  <c r="M29" i="9"/>
  <c r="L29" i="9"/>
  <c r="K29" i="9"/>
  <c r="J29" i="9"/>
  <c r="I29" i="9"/>
  <c r="H29" i="9"/>
  <c r="G29" i="9"/>
  <c r="F29" i="9"/>
  <c r="Z27" i="9"/>
  <c r="Y27" i="9"/>
  <c r="X27" i="9"/>
  <c r="W27" i="9"/>
  <c r="V27" i="9"/>
  <c r="U27" i="9"/>
  <c r="T27" i="9"/>
  <c r="S27" i="9"/>
  <c r="R27" i="9"/>
  <c r="Q27" i="9"/>
  <c r="P27" i="9"/>
  <c r="O27" i="9"/>
  <c r="N27" i="9"/>
  <c r="M27" i="9"/>
  <c r="L27" i="9"/>
  <c r="K27" i="9"/>
  <c r="J27" i="9"/>
  <c r="I27" i="9"/>
  <c r="H27" i="9"/>
  <c r="G27" i="9"/>
  <c r="F27" i="9"/>
  <c r="Z25" i="9"/>
  <c r="Y25" i="9"/>
  <c r="X25" i="9"/>
  <c r="W25" i="9"/>
  <c r="V25" i="9"/>
  <c r="U25" i="9"/>
  <c r="T25" i="9"/>
  <c r="S25" i="9"/>
  <c r="R25" i="9"/>
  <c r="Q25" i="9"/>
  <c r="P25" i="9"/>
  <c r="O25" i="9"/>
  <c r="N25" i="9"/>
  <c r="M25" i="9"/>
  <c r="L25" i="9"/>
  <c r="K25" i="9"/>
  <c r="J25" i="9"/>
  <c r="I25" i="9"/>
  <c r="H25" i="9"/>
  <c r="G25" i="9"/>
  <c r="F25" i="9"/>
  <c r="Z23" i="9"/>
  <c r="Y23" i="9"/>
  <c r="X23" i="9"/>
  <c r="W23" i="9"/>
  <c r="V23" i="9"/>
  <c r="U23" i="9"/>
  <c r="T23" i="9"/>
  <c r="S23" i="9"/>
  <c r="R23" i="9"/>
  <c r="Q23" i="9"/>
  <c r="P23" i="9"/>
  <c r="O23" i="9"/>
  <c r="N23" i="9"/>
  <c r="M23" i="9"/>
  <c r="L23" i="9"/>
  <c r="K23" i="9"/>
  <c r="J23" i="9"/>
  <c r="I23" i="9"/>
  <c r="H23" i="9"/>
  <c r="G23" i="9"/>
  <c r="F23" i="9"/>
  <c r="Z19" i="9"/>
  <c r="Y19" i="9"/>
  <c r="X19" i="9"/>
  <c r="W19" i="9"/>
  <c r="V19" i="9"/>
  <c r="U19" i="9"/>
  <c r="T19" i="9"/>
  <c r="S19" i="9"/>
  <c r="R19" i="9"/>
  <c r="Q19" i="9"/>
  <c r="P19" i="9"/>
  <c r="O19" i="9"/>
  <c r="N19" i="9"/>
  <c r="M19" i="9"/>
  <c r="L19" i="9"/>
  <c r="K19" i="9"/>
  <c r="J19" i="9"/>
  <c r="I19" i="9"/>
  <c r="H19" i="9"/>
  <c r="G19" i="9"/>
  <c r="F19" i="9"/>
  <c r="Z17" i="9"/>
  <c r="Y17" i="9"/>
  <c r="X17" i="9"/>
  <c r="W17" i="9"/>
  <c r="V17" i="9"/>
  <c r="U17" i="9"/>
  <c r="T17" i="9"/>
  <c r="S17" i="9"/>
  <c r="R17" i="9"/>
  <c r="Q17" i="9"/>
  <c r="P17" i="9"/>
  <c r="O17" i="9"/>
  <c r="N17" i="9"/>
  <c r="M17" i="9"/>
  <c r="L17" i="9"/>
  <c r="K17" i="9"/>
  <c r="J17" i="9"/>
  <c r="I17" i="9"/>
  <c r="H17" i="9"/>
  <c r="G17" i="9"/>
  <c r="F17" i="9"/>
  <c r="Z15" i="9"/>
  <c r="Y15" i="9"/>
  <c r="X15" i="9"/>
  <c r="W15" i="9"/>
  <c r="V15" i="9"/>
  <c r="U15" i="9"/>
  <c r="T15" i="9"/>
  <c r="S15" i="9"/>
  <c r="R15" i="9"/>
  <c r="Q15" i="9"/>
  <c r="P15" i="9"/>
  <c r="O15" i="9"/>
  <c r="N15" i="9"/>
  <c r="M15" i="9"/>
  <c r="L15" i="9"/>
  <c r="K15" i="9"/>
  <c r="J15" i="9"/>
  <c r="I15" i="9"/>
  <c r="H15" i="9"/>
  <c r="G15" i="9"/>
  <c r="F15" i="9"/>
  <c r="Z13" i="9"/>
  <c r="Y13" i="9"/>
  <c r="X13" i="9"/>
  <c r="W13" i="9"/>
  <c r="V13" i="9"/>
  <c r="U13" i="9"/>
  <c r="T13" i="9"/>
  <c r="S13" i="9"/>
  <c r="R13" i="9"/>
  <c r="Q13" i="9"/>
  <c r="P13" i="9"/>
  <c r="O13" i="9"/>
  <c r="N13" i="9"/>
  <c r="M13" i="9"/>
  <c r="L13" i="9"/>
  <c r="K13" i="9"/>
  <c r="J13" i="9"/>
  <c r="I13" i="9"/>
  <c r="H13" i="9"/>
  <c r="G13" i="9"/>
  <c r="F13" i="9"/>
  <c r="Z11" i="9"/>
  <c r="Y11" i="9"/>
  <c r="X11" i="9"/>
  <c r="W11" i="9"/>
  <c r="V11" i="9"/>
  <c r="U11" i="9"/>
  <c r="T11" i="9"/>
  <c r="S11" i="9"/>
  <c r="R11" i="9"/>
  <c r="Q11" i="9"/>
  <c r="P11" i="9"/>
  <c r="O11" i="9"/>
  <c r="N11" i="9"/>
  <c r="M11" i="9"/>
  <c r="L11" i="9"/>
  <c r="K11" i="9"/>
  <c r="J11" i="9"/>
  <c r="I11" i="9"/>
  <c r="H11" i="9"/>
  <c r="G11" i="9"/>
  <c r="F11" i="9"/>
  <c r="Z9" i="9"/>
  <c r="Y9" i="9"/>
  <c r="X9" i="9"/>
  <c r="W9" i="9"/>
  <c r="V9" i="9"/>
  <c r="U9" i="9"/>
  <c r="T9" i="9"/>
  <c r="S9" i="9"/>
  <c r="R9" i="9"/>
  <c r="Q9" i="9"/>
  <c r="P9" i="9"/>
  <c r="O9" i="9"/>
  <c r="N9" i="9"/>
  <c r="M9" i="9"/>
  <c r="L9" i="9"/>
  <c r="K9" i="9"/>
  <c r="J9" i="9"/>
  <c r="I9" i="9"/>
  <c r="H9" i="9"/>
  <c r="G9" i="9"/>
  <c r="F9" i="9"/>
  <c r="Z7" i="9"/>
  <c r="Y7" i="9"/>
  <c r="X7" i="9"/>
  <c r="W7" i="9"/>
  <c r="V7" i="9"/>
  <c r="U7" i="9"/>
  <c r="T7" i="9"/>
  <c r="S7" i="9"/>
  <c r="R7" i="9"/>
  <c r="Q7" i="9"/>
  <c r="P7" i="9"/>
  <c r="O7" i="9"/>
  <c r="N7" i="9"/>
  <c r="M7" i="9"/>
  <c r="L7" i="9"/>
  <c r="K7" i="9"/>
  <c r="J7" i="9"/>
  <c r="I7" i="9"/>
  <c r="H7" i="9"/>
  <c r="G7" i="9"/>
  <c r="F7" i="9"/>
  <c r="Z20" i="9"/>
  <c r="Y20" i="9"/>
  <c r="X20" i="9"/>
  <c r="W20" i="9"/>
  <c r="V20" i="9"/>
  <c r="U20" i="9"/>
  <c r="T20" i="9"/>
  <c r="S20" i="9"/>
  <c r="R20" i="9"/>
  <c r="Q20" i="9"/>
  <c r="P20" i="9"/>
  <c r="O20" i="9"/>
  <c r="N20" i="9"/>
  <c r="M20" i="9"/>
  <c r="L20" i="9"/>
  <c r="K20" i="9"/>
  <c r="J20" i="9"/>
  <c r="I20" i="9"/>
  <c r="H20" i="9"/>
  <c r="G20" i="9"/>
  <c r="F20" i="9"/>
  <c r="X15" i="2"/>
  <c r="X14" i="2"/>
  <c r="X12" i="2"/>
  <c r="X11" i="2"/>
  <c r="X10" i="2"/>
  <c r="X9" i="2"/>
  <c r="X8" i="2"/>
  <c r="W13" i="2"/>
  <c r="W16" i="2" s="1"/>
  <c r="V13" i="2"/>
  <c r="V16" i="2" s="1"/>
  <c r="U13" i="2"/>
  <c r="U16" i="2" s="1"/>
  <c r="T13" i="2"/>
  <c r="T16" i="2" s="1"/>
  <c r="S13" i="2"/>
  <c r="S16" i="2" s="1"/>
  <c r="R13" i="2"/>
  <c r="R16" i="2" s="1"/>
  <c r="Q13" i="2"/>
  <c r="Q16" i="2" s="1"/>
  <c r="P13" i="2"/>
  <c r="P16" i="2" s="1"/>
  <c r="O13" i="2"/>
  <c r="O16" i="2" s="1"/>
  <c r="N13" i="2"/>
  <c r="N16" i="2" s="1"/>
  <c r="M13" i="2"/>
  <c r="M16" i="2" s="1"/>
  <c r="L13" i="2"/>
  <c r="L16" i="2" s="1"/>
  <c r="K13" i="2"/>
  <c r="K16" i="2" s="1"/>
  <c r="J13" i="2"/>
  <c r="J16" i="2" s="1"/>
  <c r="I13" i="2"/>
  <c r="I16" i="2" s="1"/>
  <c r="H13" i="2"/>
  <c r="H16" i="2" s="1"/>
  <c r="G13" i="2"/>
  <c r="G16" i="2" s="1"/>
  <c r="F13" i="2"/>
  <c r="F16" i="2" s="1"/>
  <c r="E13" i="2"/>
  <c r="E16" i="2" s="1"/>
  <c r="D13" i="2"/>
  <c r="D16" i="2" s="1"/>
  <c r="L4" i="2"/>
  <c r="D4" i="2"/>
  <c r="C13" i="2"/>
  <c r="C16" i="2" s="1"/>
  <c r="Q46" i="9" l="1"/>
  <c r="F46" i="9"/>
  <c r="R46" i="9"/>
  <c r="G46" i="9"/>
  <c r="S46" i="9"/>
  <c r="Y32" i="12"/>
  <c r="F34" i="11"/>
  <c r="H34" i="11" s="1"/>
  <c r="Y19" i="12"/>
  <c r="Y13" i="2"/>
  <c r="F15" i="17"/>
  <c r="F62" i="11"/>
  <c r="H62" i="11" s="1"/>
  <c r="F48" i="11"/>
  <c r="H48" i="11" s="1"/>
  <c r="F20" i="11"/>
  <c r="H20" i="11" s="1"/>
  <c r="F6" i="11"/>
  <c r="H6" i="11" s="1"/>
  <c r="X13" i="2"/>
  <c r="Y16" i="2" s="1"/>
  <c r="U46" i="9"/>
  <c r="O46" i="9"/>
  <c r="R45" i="9"/>
  <c r="K46" i="9"/>
  <c r="W46" i="9"/>
  <c r="W21" i="9"/>
  <c r="K45" i="9"/>
  <c r="W45" i="9"/>
  <c r="AA29" i="9"/>
  <c r="AA39" i="9"/>
  <c r="T46" i="9"/>
  <c r="I46" i="9"/>
  <c r="M46" i="9"/>
  <c r="Y46" i="9"/>
  <c r="M45" i="9"/>
  <c r="Y45" i="9"/>
  <c r="Z46" i="9"/>
  <c r="L45" i="9"/>
  <c r="X45" i="9"/>
  <c r="AA35" i="9"/>
  <c r="N45" i="9"/>
  <c r="Z45" i="9"/>
  <c r="AA41" i="9"/>
  <c r="X46" i="9"/>
  <c r="Q45" i="9"/>
  <c r="N46" i="9"/>
  <c r="AA31" i="9"/>
  <c r="H46" i="9"/>
  <c r="V21" i="9"/>
  <c r="G45" i="9"/>
  <c r="S45" i="9"/>
  <c r="P46" i="9"/>
  <c r="H45" i="9"/>
  <c r="T45" i="9"/>
  <c r="AA15" i="9"/>
  <c r="AA23" i="9"/>
  <c r="AA27" i="9"/>
  <c r="AA33" i="9"/>
  <c r="L46" i="9"/>
  <c r="P45" i="9"/>
  <c r="J46" i="9"/>
  <c r="U45" i="9"/>
  <c r="AA37" i="9"/>
  <c r="AA25" i="9"/>
  <c r="F45" i="9"/>
  <c r="V46" i="9"/>
  <c r="I45" i="9"/>
  <c r="J45" i="9"/>
  <c r="V45" i="9"/>
  <c r="O45" i="9"/>
  <c r="AA17" i="9"/>
  <c r="K21" i="9"/>
  <c r="AA11" i="9"/>
  <c r="AA19" i="9"/>
  <c r="AA9" i="9"/>
  <c r="AA13" i="9"/>
  <c r="AA43" i="9"/>
  <c r="J21" i="9"/>
  <c r="X16" i="2"/>
  <c r="U21" i="9"/>
  <c r="O21" i="9"/>
  <c r="T21" i="9"/>
  <c r="I21" i="9"/>
  <c r="Y21" i="9"/>
  <c r="Y47" i="9" s="1"/>
  <c r="Z21" i="9"/>
  <c r="H21" i="9"/>
  <c r="P21" i="9"/>
  <c r="X21" i="9"/>
  <c r="M21" i="9"/>
  <c r="N21" i="9"/>
  <c r="N47" i="9" s="1"/>
  <c r="F21" i="9"/>
  <c r="F47" i="9" s="1"/>
  <c r="Q21" i="9"/>
  <c r="R21" i="9"/>
  <c r="S21" i="9"/>
  <c r="L21" i="9"/>
  <c r="AA7" i="9"/>
  <c r="G21" i="9"/>
  <c r="I6" i="11" l="1"/>
  <c r="H15" i="17"/>
  <c r="H16" i="17" s="1"/>
  <c r="I48" i="11"/>
  <c r="I62" i="11"/>
  <c r="I34" i="11"/>
  <c r="I20" i="11"/>
  <c r="I76" i="11" s="1"/>
  <c r="H76" i="11"/>
  <c r="R47" i="9"/>
  <c r="W47" i="9"/>
  <c r="G47" i="9"/>
  <c r="K47" i="9"/>
  <c r="I47" i="9"/>
  <c r="S47" i="9"/>
  <c r="T47" i="9"/>
  <c r="Q47" i="9"/>
  <c r="V47" i="9"/>
  <c r="U47" i="9"/>
  <c r="M47" i="9"/>
  <c r="L47" i="9"/>
  <c r="X47" i="9"/>
  <c r="AA45" i="9"/>
  <c r="O47" i="9"/>
  <c r="J47" i="9"/>
  <c r="P47" i="9"/>
  <c r="H47" i="9"/>
  <c r="Z47" i="9"/>
  <c r="AA21" i="9"/>
  <c r="AA47" i="9" l="1"/>
</calcChain>
</file>

<file path=xl/sharedStrings.xml><?xml version="1.0" encoding="utf-8"?>
<sst xmlns="http://schemas.openxmlformats.org/spreadsheetml/2006/main" count="743" uniqueCount="298">
  <si>
    <t>合計</t>
    <rPh sb="0" eb="1">
      <t>ゴウ</t>
    </rPh>
    <rPh sb="1" eb="2">
      <t>ケイ</t>
    </rPh>
    <phoneticPr fontId="1"/>
  </si>
  <si>
    <t>　　　　　　　　年度
　　　費目</t>
    <rPh sb="8" eb="10">
      <t>ネンド</t>
    </rPh>
    <rPh sb="14" eb="16">
      <t>ヒモク</t>
    </rPh>
    <phoneticPr fontId="1"/>
  </si>
  <si>
    <t>合計</t>
    <rPh sb="0" eb="1">
      <t>ゴウ</t>
    </rPh>
    <rPh sb="1" eb="2">
      <t>ケイ</t>
    </rPh>
    <phoneticPr fontId="2"/>
  </si>
  <si>
    <t>－</t>
    <phoneticPr fontId="1"/>
  </si>
  <si>
    <t>その他</t>
    <rPh sb="2" eb="3">
      <t>タ</t>
    </rPh>
    <phoneticPr fontId="1"/>
  </si>
  <si>
    <t>運営費</t>
    <rPh sb="0" eb="2">
      <t>ウンエイ</t>
    </rPh>
    <rPh sb="2" eb="3">
      <t>ヒ</t>
    </rPh>
    <phoneticPr fontId="1"/>
  </si>
  <si>
    <t>計</t>
    <rPh sb="0" eb="1">
      <t>ケイ</t>
    </rPh>
    <phoneticPr fontId="1"/>
  </si>
  <si>
    <t>　</t>
    <phoneticPr fontId="1"/>
  </si>
  <si>
    <t>合計</t>
    <rPh sb="0" eb="2">
      <t>ゴウケイ</t>
    </rPh>
    <phoneticPr fontId="1"/>
  </si>
  <si>
    <t>受付名称【　　　　　　　　】</t>
    <rPh sb="0" eb="2">
      <t>ウケツケ</t>
    </rPh>
    <rPh sb="2" eb="4">
      <t>メイショウ</t>
    </rPh>
    <phoneticPr fontId="1"/>
  </si>
  <si>
    <t>小　計</t>
    <phoneticPr fontId="1"/>
  </si>
  <si>
    <t>資本構成</t>
    <rPh sb="0" eb="2">
      <t>シホン</t>
    </rPh>
    <rPh sb="2" eb="4">
      <t>コウセイ</t>
    </rPh>
    <phoneticPr fontId="1"/>
  </si>
  <si>
    <t>No.</t>
    <phoneticPr fontId="1"/>
  </si>
  <si>
    <t>出資企業</t>
    <rPh sb="0" eb="2">
      <t>シュッシ</t>
    </rPh>
    <rPh sb="2" eb="4">
      <t>キギョウ</t>
    </rPh>
    <phoneticPr fontId="1"/>
  </si>
  <si>
    <t>株式保有
割合
（％）</t>
    <rPh sb="0" eb="2">
      <t>カブシキ</t>
    </rPh>
    <rPh sb="2" eb="4">
      <t>ホユウ</t>
    </rPh>
    <rPh sb="5" eb="7">
      <t>ワリアイ</t>
    </rPh>
    <phoneticPr fontId="2"/>
  </si>
  <si>
    <t>備考</t>
    <rPh sb="0" eb="2">
      <t>ビコウ</t>
    </rPh>
    <phoneticPr fontId="1"/>
  </si>
  <si>
    <t>役割</t>
    <rPh sb="0" eb="2">
      <t>ヤクワリ</t>
    </rPh>
    <phoneticPr fontId="1"/>
  </si>
  <si>
    <t>合　計</t>
    <rPh sb="0" eb="1">
      <t>ゴウ</t>
    </rPh>
    <rPh sb="2" eb="3">
      <t>ケイ</t>
    </rPh>
    <phoneticPr fontId="1"/>
  </si>
  <si>
    <t>職種</t>
    <rPh sb="0" eb="2">
      <t>ショクシュ</t>
    </rPh>
    <phoneticPr fontId="1"/>
  </si>
  <si>
    <t>人数（人）及び給与</t>
    <rPh sb="0" eb="2">
      <t>ニンズウ</t>
    </rPh>
    <rPh sb="3" eb="4">
      <t>ニン</t>
    </rPh>
    <rPh sb="5" eb="6">
      <t>オヨ</t>
    </rPh>
    <rPh sb="7" eb="9">
      <t>キュウヨ</t>
    </rPh>
    <phoneticPr fontId="2"/>
  </si>
  <si>
    <t>単位</t>
    <rPh sb="0" eb="2">
      <t>タンイ</t>
    </rPh>
    <phoneticPr fontId="2"/>
  </si>
  <si>
    <t>人</t>
    <rPh sb="0" eb="1">
      <t>ニン</t>
    </rPh>
    <phoneticPr fontId="2"/>
  </si>
  <si>
    <t>円</t>
    <rPh sb="0" eb="1">
      <t>エン</t>
    </rPh>
    <phoneticPr fontId="2"/>
  </si>
  <si>
    <t>株式保有割合は
50%を超えること</t>
    <rPh sb="0" eb="2">
      <t>カブシキ</t>
    </rPh>
    <rPh sb="2" eb="4">
      <t>ホユウ</t>
    </rPh>
    <rPh sb="4" eb="6">
      <t>ワリアイ</t>
    </rPh>
    <rPh sb="12" eb="13">
      <t>コ</t>
    </rPh>
    <phoneticPr fontId="1"/>
  </si>
  <si>
    <t>※1　企業名は記載しないこと</t>
    <rPh sb="3" eb="5">
      <t>キギョウ</t>
    </rPh>
    <rPh sb="5" eb="6">
      <t>メイ</t>
    </rPh>
    <rPh sb="7" eb="9">
      <t>キサイ</t>
    </rPh>
    <phoneticPr fontId="1"/>
  </si>
  <si>
    <t xml:space="preserve">      通番
（様式第3号②
  記載の通番）</t>
    <rPh sb="6" eb="7">
      <t>ツウ</t>
    </rPh>
    <rPh sb="7" eb="8">
      <t>バン</t>
    </rPh>
    <rPh sb="10" eb="12">
      <t>ヨウシキ</t>
    </rPh>
    <rPh sb="12" eb="13">
      <t>ダイ</t>
    </rPh>
    <rPh sb="14" eb="15">
      <t>ゴウ</t>
    </rPh>
    <rPh sb="19" eb="21">
      <t>キサイ</t>
    </rPh>
    <rPh sb="22" eb="23">
      <t>トオ</t>
    </rPh>
    <rPh sb="23" eb="24">
      <t>バン</t>
    </rPh>
    <phoneticPr fontId="1"/>
  </si>
  <si>
    <t>※2　記入欄が足りない場合は必要に応じて追加すること</t>
    <rPh sb="3" eb="5">
      <t>キニュウ</t>
    </rPh>
    <rPh sb="5" eb="6">
      <t>ラン</t>
    </rPh>
    <rPh sb="7" eb="8">
      <t>タ</t>
    </rPh>
    <rPh sb="11" eb="13">
      <t>バアイ</t>
    </rPh>
    <rPh sb="14" eb="16">
      <t>ヒツヨウ</t>
    </rPh>
    <rPh sb="17" eb="18">
      <t>オウ</t>
    </rPh>
    <rPh sb="20" eb="22">
      <t>ツイカ</t>
    </rPh>
    <phoneticPr fontId="1"/>
  </si>
  <si>
    <t>代表企業
(プラントの設計・施工を
行う企業)</t>
    <rPh sb="0" eb="2">
      <t>ダイヒョウ</t>
    </rPh>
    <rPh sb="2" eb="4">
      <t>キギョウ</t>
    </rPh>
    <phoneticPr fontId="1"/>
  </si>
  <si>
    <t>小計</t>
    <rPh sb="0" eb="2">
      <t>ショウケイ</t>
    </rPh>
    <phoneticPr fontId="1"/>
  </si>
  <si>
    <t>費目（変動費）</t>
    <rPh sb="0" eb="1">
      <t>ヒ</t>
    </rPh>
    <rPh sb="1" eb="2">
      <t>メ</t>
    </rPh>
    <phoneticPr fontId="1"/>
  </si>
  <si>
    <t>内容・算定根拠</t>
    <rPh sb="0" eb="2">
      <t>ナイヨウ</t>
    </rPh>
    <rPh sb="3" eb="5">
      <t>サンテイ</t>
    </rPh>
    <rPh sb="5" eb="7">
      <t>コンキョ</t>
    </rPh>
    <phoneticPr fontId="1"/>
  </si>
  <si>
    <t>※1</t>
    <phoneticPr fontId="1"/>
  </si>
  <si>
    <t>※3</t>
  </si>
  <si>
    <t>※2</t>
    <phoneticPr fontId="1"/>
  </si>
  <si>
    <t>運転経費</t>
    <rPh sb="0" eb="2">
      <t>ウンテン</t>
    </rPh>
    <rPh sb="2" eb="4">
      <t>ケイヒ</t>
    </rPh>
    <phoneticPr fontId="1"/>
  </si>
  <si>
    <t>その他費用</t>
    <rPh sb="2" eb="3">
      <t>タ</t>
    </rPh>
    <rPh sb="3" eb="4">
      <t>ヒ</t>
    </rPh>
    <rPh sb="4" eb="5">
      <t>ヨウ</t>
    </rPh>
    <phoneticPr fontId="1"/>
  </si>
  <si>
    <t>費目</t>
    <rPh sb="0" eb="2">
      <t>ヒモク</t>
    </rPh>
    <phoneticPr fontId="1"/>
  </si>
  <si>
    <t>我孫子市</t>
    <rPh sb="0" eb="4">
      <t>アビコシ</t>
    </rPh>
    <phoneticPr fontId="1"/>
  </si>
  <si>
    <t>事業計画書</t>
    <rPh sb="0" eb="2">
      <t>ジギョウ</t>
    </rPh>
    <rPh sb="2" eb="4">
      <t>ケイカク</t>
    </rPh>
    <rPh sb="4" eb="5">
      <t>ショ</t>
    </rPh>
    <phoneticPr fontId="1"/>
  </si>
  <si>
    <t>※4</t>
    <phoneticPr fontId="1"/>
  </si>
  <si>
    <t>2030
年度</t>
    <rPh sb="5" eb="7">
      <t>ネンド</t>
    </rPh>
    <phoneticPr fontId="1"/>
  </si>
  <si>
    <t>2031
年度</t>
    <rPh sb="5" eb="7">
      <t>ネンド</t>
    </rPh>
    <phoneticPr fontId="1"/>
  </si>
  <si>
    <t>2032
年度</t>
    <rPh sb="5" eb="7">
      <t>ネンド</t>
    </rPh>
    <phoneticPr fontId="1"/>
  </si>
  <si>
    <t>2033
年度</t>
    <rPh sb="5" eb="7">
      <t>ネンド</t>
    </rPh>
    <phoneticPr fontId="1"/>
  </si>
  <si>
    <t>2034
年度</t>
    <rPh sb="5" eb="7">
      <t>ネンド</t>
    </rPh>
    <phoneticPr fontId="1"/>
  </si>
  <si>
    <t>2035
年度</t>
    <rPh sb="5" eb="7">
      <t>ネンド</t>
    </rPh>
    <phoneticPr fontId="1"/>
  </si>
  <si>
    <t>2036
年度</t>
    <rPh sb="5" eb="7">
      <t>ネンド</t>
    </rPh>
    <phoneticPr fontId="1"/>
  </si>
  <si>
    <t>2037
年度</t>
    <rPh sb="5" eb="7">
      <t>ネンド</t>
    </rPh>
    <phoneticPr fontId="1"/>
  </si>
  <si>
    <t>2038
年度</t>
    <rPh sb="5" eb="7">
      <t>ネンド</t>
    </rPh>
    <phoneticPr fontId="1"/>
  </si>
  <si>
    <t>2039
年度</t>
    <rPh sb="5" eb="7">
      <t>ネンド</t>
    </rPh>
    <phoneticPr fontId="1"/>
  </si>
  <si>
    <t>2040
年度</t>
    <rPh sb="5" eb="7">
      <t>ネンド</t>
    </rPh>
    <phoneticPr fontId="1"/>
  </si>
  <si>
    <t>2041
年度</t>
    <rPh sb="5" eb="7">
      <t>ネンド</t>
    </rPh>
    <phoneticPr fontId="1"/>
  </si>
  <si>
    <t>2042
年度</t>
    <rPh sb="5" eb="7">
      <t>ネンド</t>
    </rPh>
    <phoneticPr fontId="1"/>
  </si>
  <si>
    <t>2043
年度</t>
    <rPh sb="5" eb="7">
      <t>ネンド</t>
    </rPh>
    <phoneticPr fontId="1"/>
  </si>
  <si>
    <t>2044
年度</t>
    <rPh sb="5" eb="7">
      <t>ネンド</t>
    </rPh>
    <phoneticPr fontId="1"/>
  </si>
  <si>
    <t>2045
年度</t>
    <rPh sb="5" eb="7">
      <t>ネンド</t>
    </rPh>
    <phoneticPr fontId="1"/>
  </si>
  <si>
    <t>2046
年度</t>
    <rPh sb="5" eb="7">
      <t>ネンド</t>
    </rPh>
    <phoneticPr fontId="1"/>
  </si>
  <si>
    <t>2047
年度</t>
    <rPh sb="5" eb="7">
      <t>ネンド</t>
    </rPh>
    <phoneticPr fontId="1"/>
  </si>
  <si>
    <t>2048
年度</t>
    <rPh sb="5" eb="7">
      <t>ネンド</t>
    </rPh>
    <phoneticPr fontId="1"/>
  </si>
  <si>
    <t>2049
年度</t>
    <rPh sb="5" eb="7">
      <t>ネンド</t>
    </rPh>
    <phoneticPr fontId="1"/>
  </si>
  <si>
    <t>2050
年度</t>
    <rPh sb="5" eb="7">
      <t>ネンド</t>
    </rPh>
    <phoneticPr fontId="1"/>
  </si>
  <si>
    <t>2030
年度</t>
    <rPh sb="5" eb="7">
      <t>ネンド</t>
    </rPh>
    <phoneticPr fontId="2"/>
  </si>
  <si>
    <t>2031
年度</t>
    <rPh sb="5" eb="7">
      <t>ネンド</t>
    </rPh>
    <phoneticPr fontId="2"/>
  </si>
  <si>
    <t>2032
年度</t>
    <rPh sb="5" eb="7">
      <t>ネンド</t>
    </rPh>
    <phoneticPr fontId="2"/>
  </si>
  <si>
    <t>2033
年度</t>
    <rPh sb="5" eb="7">
      <t>ネンド</t>
    </rPh>
    <phoneticPr fontId="2"/>
  </si>
  <si>
    <t>2034
年度</t>
    <rPh sb="5" eb="7">
      <t>ネンド</t>
    </rPh>
    <phoneticPr fontId="2"/>
  </si>
  <si>
    <t>2035
年度</t>
    <rPh sb="5" eb="7">
      <t>ネンド</t>
    </rPh>
    <phoneticPr fontId="2"/>
  </si>
  <si>
    <t>2036
年度</t>
    <rPh sb="5" eb="7">
      <t>ネンド</t>
    </rPh>
    <phoneticPr fontId="2"/>
  </si>
  <si>
    <t>2037
年度</t>
    <rPh sb="5" eb="7">
      <t>ネンド</t>
    </rPh>
    <phoneticPr fontId="2"/>
  </si>
  <si>
    <t>2038
年度</t>
    <rPh sb="5" eb="7">
      <t>ネンド</t>
    </rPh>
    <phoneticPr fontId="2"/>
  </si>
  <si>
    <t>2039
年度</t>
    <rPh sb="5" eb="7">
      <t>ネンド</t>
    </rPh>
    <phoneticPr fontId="2"/>
  </si>
  <si>
    <t>2040
年度</t>
    <rPh sb="5" eb="7">
      <t>ネンド</t>
    </rPh>
    <phoneticPr fontId="2"/>
  </si>
  <si>
    <t>2041
年度</t>
    <rPh sb="5" eb="7">
      <t>ネンド</t>
    </rPh>
    <phoneticPr fontId="2"/>
  </si>
  <si>
    <t>2042
年度</t>
    <rPh sb="5" eb="7">
      <t>ネンド</t>
    </rPh>
    <phoneticPr fontId="2"/>
  </si>
  <si>
    <t>2043
年度</t>
    <rPh sb="5" eb="7">
      <t>ネンド</t>
    </rPh>
    <phoneticPr fontId="2"/>
  </si>
  <si>
    <t>2044
年度</t>
    <rPh sb="5" eb="7">
      <t>ネンド</t>
    </rPh>
    <phoneticPr fontId="2"/>
  </si>
  <si>
    <t>2045
年度</t>
    <rPh sb="5" eb="7">
      <t>ネンド</t>
    </rPh>
    <phoneticPr fontId="2"/>
  </si>
  <si>
    <t>2046
年度</t>
    <rPh sb="5" eb="7">
      <t>ネンド</t>
    </rPh>
    <phoneticPr fontId="2"/>
  </si>
  <si>
    <t>2047
年度</t>
    <rPh sb="5" eb="7">
      <t>ネンド</t>
    </rPh>
    <phoneticPr fontId="2"/>
  </si>
  <si>
    <t>2048
年度</t>
    <rPh sb="5" eb="7">
      <t>ネンド</t>
    </rPh>
    <phoneticPr fontId="2"/>
  </si>
  <si>
    <t>2049
年度</t>
    <rPh sb="5" eb="7">
      <t>ネンド</t>
    </rPh>
    <phoneticPr fontId="2"/>
  </si>
  <si>
    <t>2050
年度</t>
    <rPh sb="5" eb="7">
      <t>ネンド</t>
    </rPh>
    <phoneticPr fontId="2"/>
  </si>
  <si>
    <t>リサイクルセンター整備運営事業</t>
    <rPh sb="9" eb="11">
      <t>セイビ</t>
    </rPh>
    <rPh sb="11" eb="13">
      <t>ウンエイ</t>
    </rPh>
    <rPh sb="13" eb="15">
      <t>ジギョウ</t>
    </rPh>
    <phoneticPr fontId="1"/>
  </si>
  <si>
    <t>点検等頻度</t>
    <rPh sb="0" eb="2">
      <t>テンケン</t>
    </rPh>
    <rPh sb="2" eb="3">
      <t>トウ</t>
    </rPh>
    <rPh sb="3" eb="5">
      <t>ヒンド</t>
    </rPh>
    <phoneticPr fontId="1"/>
  </si>
  <si>
    <t>特別目的会社 資本概要（設立する場合）</t>
    <rPh sb="0" eb="2">
      <t>トクベツ</t>
    </rPh>
    <rPh sb="2" eb="4">
      <t>モクテキ</t>
    </rPh>
    <rPh sb="4" eb="6">
      <t>ガイシャ</t>
    </rPh>
    <rPh sb="7" eb="9">
      <t>シホン</t>
    </rPh>
    <rPh sb="9" eb="11">
      <t>ガイヨウ</t>
    </rPh>
    <rPh sb="12" eb="14">
      <t>セツリツ</t>
    </rPh>
    <rPh sb="16" eb="18">
      <t>バアイ</t>
    </rPh>
    <phoneticPr fontId="2"/>
  </si>
  <si>
    <t>付保する保険の内容</t>
    <rPh sb="0" eb="2">
      <t>フホ</t>
    </rPh>
    <rPh sb="4" eb="6">
      <t>ホケン</t>
    </rPh>
    <rPh sb="7" eb="9">
      <t>ナイヨウ</t>
    </rPh>
    <phoneticPr fontId="1"/>
  </si>
  <si>
    <t>保険名</t>
  </si>
  <si>
    <t>契約者</t>
  </si>
  <si>
    <t>被保険者</t>
  </si>
  <si>
    <t>補償額</t>
    <phoneticPr fontId="1"/>
  </si>
  <si>
    <t>保険料</t>
    <phoneticPr fontId="1"/>
  </si>
  <si>
    <t>保険期間</t>
  </si>
  <si>
    <t>保険概要</t>
  </si>
  <si>
    <t>特約</t>
  </si>
  <si>
    <t>対応するリスク</t>
  </si>
  <si>
    <t>（百万円）</t>
    <phoneticPr fontId="1"/>
  </si>
  <si>
    <t>（年）</t>
    <rPh sb="1" eb="2">
      <t>ネン</t>
    </rPh>
    <phoneticPr fontId="1"/>
  </si>
  <si>
    <t>有無</t>
  </si>
  <si>
    <t>内容</t>
  </si>
  <si>
    <t>■</t>
    <phoneticPr fontId="1"/>
  </si>
  <si>
    <t>設計・施工業務</t>
    <rPh sb="0" eb="2">
      <t>セッケイ</t>
    </rPh>
    <rPh sb="3" eb="5">
      <t>セコウ</t>
    </rPh>
    <rPh sb="5" eb="7">
      <t>ギョウム</t>
    </rPh>
    <phoneticPr fontId="1"/>
  </si>
  <si>
    <t>運営業務</t>
    <rPh sb="2" eb="4">
      <t>ギョウム</t>
    </rPh>
    <phoneticPr fontId="1"/>
  </si>
  <si>
    <t>令和</t>
    <rPh sb="0" eb="2">
      <t>レイワ</t>
    </rPh>
    <phoneticPr fontId="1"/>
  </si>
  <si>
    <t>月</t>
    <rPh sb="0" eb="1">
      <t>ガツ</t>
    </rPh>
    <phoneticPr fontId="1"/>
  </si>
  <si>
    <t>日</t>
    <rPh sb="0" eb="1">
      <t>ヒ</t>
    </rPh>
    <phoneticPr fontId="1"/>
  </si>
  <si>
    <t>から</t>
    <phoneticPr fontId="1"/>
  </si>
  <si>
    <t>西暦</t>
    <rPh sb="0" eb="2">
      <t>セイレキ</t>
    </rPh>
    <phoneticPr fontId="1"/>
  </si>
  <si>
    <t>まで</t>
    <phoneticPr fontId="1"/>
  </si>
  <si>
    <t>提案運営期間</t>
    <rPh sb="0" eb="2">
      <t>テイアン</t>
    </rPh>
    <rPh sb="2" eb="4">
      <t>ウンエイ</t>
    </rPh>
    <rPh sb="4" eb="6">
      <t>キカン</t>
    </rPh>
    <phoneticPr fontId="1"/>
  </si>
  <si>
    <t>年</t>
    <rPh sb="0" eb="1">
      <t>ネン</t>
    </rPh>
    <phoneticPr fontId="1"/>
  </si>
  <si>
    <t>（単位：円）</t>
    <rPh sb="1" eb="3">
      <t>タンイ</t>
    </rPh>
    <rPh sb="4" eb="5">
      <t>エン</t>
    </rPh>
    <phoneticPr fontId="1"/>
  </si>
  <si>
    <t>管理部門</t>
    <rPh sb="0" eb="4">
      <t>カンリブモン</t>
    </rPh>
    <phoneticPr fontId="1"/>
  </si>
  <si>
    <t>給与年単価
(福利厚生費含)
(円/人年)</t>
    <rPh sb="0" eb="2">
      <t>キュウヨ</t>
    </rPh>
    <rPh sb="2" eb="3">
      <t>ネン</t>
    </rPh>
    <rPh sb="3" eb="5">
      <t>タンカ</t>
    </rPh>
    <rPh sb="7" eb="12">
      <t>フクリコウセイヒ</t>
    </rPh>
    <rPh sb="12" eb="13">
      <t>フク</t>
    </rPh>
    <rPh sb="16" eb="17">
      <t>エン</t>
    </rPh>
    <rPh sb="18" eb="20">
      <t>ヒトネン</t>
    </rPh>
    <phoneticPr fontId="1"/>
  </si>
  <si>
    <t>-</t>
    <phoneticPr fontId="1"/>
  </si>
  <si>
    <r>
      <t xml:space="preserve">運営費
</t>
    </r>
    <r>
      <rPr>
        <sz val="10"/>
        <color indexed="8"/>
        <rFont val="ＭＳ Ｐゴシック"/>
        <family val="3"/>
        <charset val="128"/>
        <scheme val="minor"/>
      </rPr>
      <t>　（消費税込み）</t>
    </r>
    <rPh sb="0" eb="2">
      <t>ウンエイ</t>
    </rPh>
    <rPh sb="2" eb="3">
      <t>ヒ</t>
    </rPh>
    <rPh sb="6" eb="9">
      <t>ショウヒゼイ</t>
    </rPh>
    <rPh sb="9" eb="10">
      <t>コ</t>
    </rPh>
    <phoneticPr fontId="1"/>
  </si>
  <si>
    <t>受入・供給設備</t>
    <rPh sb="0" eb="2">
      <t>ウケイ</t>
    </rPh>
    <rPh sb="3" eb="7">
      <t>キョウキュウセツビ</t>
    </rPh>
    <phoneticPr fontId="1"/>
  </si>
  <si>
    <t>運転・維持管理部門</t>
    <rPh sb="0" eb="2">
      <t>ウンテン</t>
    </rPh>
    <rPh sb="3" eb="5">
      <t>イジ</t>
    </rPh>
    <rPh sb="5" eb="7">
      <t>カンリ</t>
    </rPh>
    <rPh sb="7" eb="9">
      <t>ブモン</t>
    </rPh>
    <phoneticPr fontId="1"/>
  </si>
  <si>
    <t>不燃・粗大ごみ処理系列</t>
    <phoneticPr fontId="1"/>
  </si>
  <si>
    <t>プラスチック処理系列</t>
  </si>
  <si>
    <t>プラスチック処理系列</t>
    <phoneticPr fontId="1"/>
  </si>
  <si>
    <t>ペットボトル処理系列</t>
  </si>
  <si>
    <t>ペットボトル処理系列</t>
    <phoneticPr fontId="1"/>
  </si>
  <si>
    <t>項目</t>
    <rPh sb="0" eb="2">
      <t>コウモク</t>
    </rPh>
    <phoneticPr fontId="1"/>
  </si>
  <si>
    <t>びん処理系列</t>
  </si>
  <si>
    <t>びん処理系列</t>
    <phoneticPr fontId="1"/>
  </si>
  <si>
    <t>缶処理系列</t>
  </si>
  <si>
    <t>缶処理系列</t>
    <phoneticPr fontId="1"/>
  </si>
  <si>
    <t>ストックヤード設備</t>
    <phoneticPr fontId="1"/>
  </si>
  <si>
    <t>集じん・脱臭設備</t>
    <phoneticPr fontId="1"/>
  </si>
  <si>
    <t>給水設備</t>
    <phoneticPr fontId="1"/>
  </si>
  <si>
    <t>排水処理設備</t>
    <phoneticPr fontId="1"/>
  </si>
  <si>
    <t>電気設備</t>
    <phoneticPr fontId="1"/>
  </si>
  <si>
    <t>計装制御設備</t>
    <phoneticPr fontId="1"/>
  </si>
  <si>
    <t>雑設備</t>
    <phoneticPr fontId="1"/>
  </si>
  <si>
    <t>土木建築設備</t>
    <rPh sb="0" eb="4">
      <t>ドボクケンチク</t>
    </rPh>
    <rPh sb="4" eb="6">
      <t>セツビ</t>
    </rPh>
    <phoneticPr fontId="1"/>
  </si>
  <si>
    <t>その他の設備</t>
    <rPh sb="2" eb="3">
      <t>タ</t>
    </rPh>
    <rPh sb="4" eb="6">
      <t>セツビ</t>
    </rPh>
    <phoneticPr fontId="1"/>
  </si>
  <si>
    <t>合　　計</t>
    <rPh sb="0" eb="1">
      <t>ゴウ</t>
    </rPh>
    <rPh sb="3" eb="4">
      <t>ケイ</t>
    </rPh>
    <phoneticPr fontId="1"/>
  </si>
  <si>
    <t>その他の設備（ある場合）</t>
    <rPh sb="2" eb="3">
      <t>タ</t>
    </rPh>
    <rPh sb="4" eb="6">
      <t>セツビ</t>
    </rPh>
    <rPh sb="9" eb="11">
      <t>バアイ</t>
    </rPh>
    <phoneticPr fontId="1"/>
  </si>
  <si>
    <t>運営月数</t>
    <rPh sb="0" eb="2">
      <t>ウンエイ</t>
    </rPh>
    <rPh sb="2" eb="3">
      <t>ツキ</t>
    </rPh>
    <rPh sb="3" eb="4">
      <t>スウ</t>
    </rPh>
    <phoneticPr fontId="1"/>
  </si>
  <si>
    <t>燃料費</t>
    <rPh sb="0" eb="3">
      <t>ネンリョウヒ</t>
    </rPh>
    <phoneticPr fontId="1"/>
  </si>
  <si>
    <t>薬剤費</t>
    <rPh sb="0" eb="3">
      <t>ヤクザイヒ</t>
    </rPh>
    <phoneticPr fontId="1"/>
  </si>
  <si>
    <t>計画処理量</t>
    <rPh sb="0" eb="5">
      <t>ケイカクショリリョウ</t>
    </rPh>
    <phoneticPr fontId="1"/>
  </si>
  <si>
    <t>年間変動費</t>
    <rPh sb="0" eb="5">
      <t>ネンカンヘンドウヒ</t>
    </rPh>
    <phoneticPr fontId="1"/>
  </si>
  <si>
    <t>－</t>
  </si>
  <si>
    <t>計算式は削除せず残しておくこと。</t>
    <rPh sb="0" eb="3">
      <t>ケイサンシキ</t>
    </rPh>
    <rPh sb="4" eb="6">
      <t>サクジョ</t>
    </rPh>
    <rPh sb="8" eb="9">
      <t>ノコ</t>
    </rPh>
    <phoneticPr fontId="1"/>
  </si>
  <si>
    <t>必要に応じ費目を増やして記入すること。</t>
    <rPh sb="0" eb="2">
      <t>ヒツヨウ</t>
    </rPh>
    <rPh sb="3" eb="4">
      <t>オウ</t>
    </rPh>
    <rPh sb="5" eb="7">
      <t>ヒモク</t>
    </rPh>
    <rPh sb="8" eb="9">
      <t>フ</t>
    </rPh>
    <rPh sb="12" eb="14">
      <t>キニュウ</t>
    </rPh>
    <phoneticPr fontId="1"/>
  </si>
  <si>
    <t>消費税及び地方消費税は含めず記載すること。また，物価上昇は考慮しないこと。</t>
    <rPh sb="0" eb="3">
      <t>ショウヒゼイ</t>
    </rPh>
    <rPh sb="3" eb="4">
      <t>オヨ</t>
    </rPh>
    <rPh sb="5" eb="7">
      <t>チホウ</t>
    </rPh>
    <rPh sb="7" eb="10">
      <t>ショウヒゼイ</t>
    </rPh>
    <rPh sb="11" eb="12">
      <t>フク</t>
    </rPh>
    <rPh sb="14" eb="16">
      <t>キサイ</t>
    </rPh>
    <rPh sb="24" eb="26">
      <t>ブッカ</t>
    </rPh>
    <rPh sb="26" eb="28">
      <t>ジョウショウ</t>
    </rPh>
    <rPh sb="29" eb="31">
      <t>コウリョ</t>
    </rPh>
    <phoneticPr fontId="1"/>
  </si>
  <si>
    <t>W0n</t>
    <phoneticPr fontId="1"/>
  </si>
  <si>
    <t>変動費単価</t>
    <rPh sb="0" eb="3">
      <t>ヘンドウヒ</t>
    </rPh>
    <rPh sb="3" eb="5">
      <t>タンカ</t>
    </rPh>
    <phoneticPr fontId="1"/>
  </si>
  <si>
    <t>(円/t)</t>
    <phoneticPr fontId="1"/>
  </si>
  <si>
    <t>(t)</t>
    <phoneticPr fontId="1"/>
  </si>
  <si>
    <t>(円/年)</t>
    <phoneticPr fontId="1"/>
  </si>
  <si>
    <t>基本料金</t>
    <rPh sb="0" eb="4">
      <t>キホンリョウキン</t>
    </rPh>
    <phoneticPr fontId="1"/>
  </si>
  <si>
    <t>リサイクルセンター分契約電力</t>
    <rPh sb="9" eb="10">
      <t>ブン</t>
    </rPh>
    <rPh sb="10" eb="12">
      <t>ケイヤク</t>
    </rPh>
    <rPh sb="12" eb="14">
      <t>デンリョク</t>
    </rPh>
    <phoneticPr fontId="1"/>
  </si>
  <si>
    <t>提案値</t>
    <rPh sb="0" eb="2">
      <t>テイアン</t>
    </rPh>
    <rPh sb="2" eb="3">
      <t>チ</t>
    </rPh>
    <phoneticPr fontId="1"/>
  </si>
  <si>
    <t>使用電力量</t>
    <rPh sb="0" eb="5">
      <t>シヨウデンリョクリョウ</t>
    </rPh>
    <phoneticPr fontId="1"/>
  </si>
  <si>
    <t>kWh/t</t>
    <phoneticPr fontId="1"/>
  </si>
  <si>
    <t>円/kWh</t>
    <rPh sb="0" eb="1">
      <t>エン</t>
    </rPh>
    <phoneticPr fontId="1"/>
  </si>
  <si>
    <t>kW</t>
    <phoneticPr fontId="1"/>
  </si>
  <si>
    <t>円/年</t>
    <rPh sb="0" eb="1">
      <t>エン</t>
    </rPh>
    <rPh sb="2" eb="3">
      <t>ネン</t>
    </rPh>
    <phoneticPr fontId="1"/>
  </si>
  <si>
    <t>円/kW・月</t>
    <rPh sb="0" eb="1">
      <t>エン</t>
    </rPh>
    <rPh sb="5" eb="6">
      <t>ツキ</t>
    </rPh>
    <phoneticPr fontId="1"/>
  </si>
  <si>
    <t>円/月</t>
    <rPh sb="0" eb="1">
      <t>エン</t>
    </rPh>
    <rPh sb="2" eb="3">
      <t>ツキ</t>
    </rPh>
    <phoneticPr fontId="1"/>
  </si>
  <si>
    <t>円/12か月</t>
    <rPh sb="0" eb="1">
      <t>エン</t>
    </rPh>
    <rPh sb="5" eb="6">
      <t>ゲツ</t>
    </rPh>
    <phoneticPr fontId="1"/>
  </si>
  <si>
    <t>基本
料金</t>
    <rPh sb="0" eb="2">
      <t>キホン</t>
    </rPh>
    <rPh sb="3" eb="5">
      <t>リョウキン</t>
    </rPh>
    <phoneticPr fontId="1"/>
  </si>
  <si>
    <t>補修等頻度</t>
    <rPh sb="0" eb="2">
      <t>ホシュウ</t>
    </rPh>
    <rPh sb="2" eb="3">
      <t>トウ</t>
    </rPh>
    <rPh sb="3" eb="5">
      <t>ヒンド</t>
    </rPh>
    <phoneticPr fontId="1"/>
  </si>
  <si>
    <t>月変動費</t>
    <rPh sb="0" eb="1">
      <t>ツキ</t>
    </rPh>
    <rPh sb="1" eb="3">
      <t>ヘンドウ</t>
    </rPh>
    <rPh sb="3" eb="4">
      <t>ヒ</t>
    </rPh>
    <phoneticPr fontId="1"/>
  </si>
  <si>
    <t>単価は小数点第2位まで入力できるものとし、月変動費は１円未満は切り捨て、年間変動費は月変動費の12倍とする。</t>
    <rPh sb="0" eb="2">
      <t>タンカ</t>
    </rPh>
    <rPh sb="3" eb="6">
      <t>ショウスウテン</t>
    </rPh>
    <rPh sb="6" eb="7">
      <t>ダイ</t>
    </rPh>
    <rPh sb="8" eb="9">
      <t>イ</t>
    </rPh>
    <rPh sb="11" eb="13">
      <t>ニュウリョク</t>
    </rPh>
    <rPh sb="21" eb="22">
      <t>ツキ</t>
    </rPh>
    <rPh sb="22" eb="25">
      <t>ヘンドウヒ</t>
    </rPh>
    <rPh sb="36" eb="41">
      <t>ネンカンヘンドウヒ</t>
    </rPh>
    <rPh sb="42" eb="46">
      <t>ツキヘンドウヒ</t>
    </rPh>
    <rPh sb="49" eb="50">
      <t>バイ</t>
    </rPh>
    <phoneticPr fontId="1"/>
  </si>
  <si>
    <t>(円/月)</t>
    <rPh sb="3" eb="4">
      <t>ツキ</t>
    </rPh>
    <phoneticPr fontId="1"/>
  </si>
  <si>
    <t>※1　１円未満は切り捨て、１円単位で入力すること。</t>
  </si>
  <si>
    <t>※2　物価変動を除いた金額を記入すること。また、指定箇所以外は消費税を除いた金額を記入すること</t>
  </si>
  <si>
    <t>※3　提案する建設期間及び運営期間の該当年度に金額を記入すること</t>
  </si>
  <si>
    <t>月料金</t>
    <rPh sb="0" eb="1">
      <t>ツキ</t>
    </rPh>
    <rPh sb="1" eb="3">
      <t>リョウキン</t>
    </rPh>
    <phoneticPr fontId="1"/>
  </si>
  <si>
    <t>年間料金</t>
    <rPh sb="0" eb="2">
      <t>ネンカン</t>
    </rPh>
    <rPh sb="2" eb="4">
      <t>リョウキン</t>
    </rPh>
    <phoneticPr fontId="1"/>
  </si>
  <si>
    <t>出資金額
（円）</t>
    <rPh sb="0" eb="2">
      <t>シュッシ</t>
    </rPh>
    <rPh sb="2" eb="4">
      <t>キンガク</t>
    </rPh>
    <rPh sb="6" eb="7">
      <t>エン</t>
    </rPh>
    <phoneticPr fontId="1"/>
  </si>
  <si>
    <t>EB</t>
    <phoneticPr fontId="1"/>
  </si>
  <si>
    <t>EUn</t>
    <phoneticPr fontId="1"/>
  </si>
  <si>
    <t>EU</t>
    <phoneticPr fontId="1"/>
  </si>
  <si>
    <t>Fim</t>
    <phoneticPr fontId="1"/>
  </si>
  <si>
    <t>Fi</t>
    <phoneticPr fontId="1"/>
  </si>
  <si>
    <t>Fjm</t>
    <phoneticPr fontId="1"/>
  </si>
  <si>
    <t>Fj</t>
    <phoneticPr fontId="1"/>
  </si>
  <si>
    <t>ただし、入札時に使用する単価（消費税を除く）は以下のとおりとする。</t>
    <rPh sb="4" eb="7">
      <t>ニュウサツジ</t>
    </rPh>
    <rPh sb="8" eb="10">
      <t>シヨウ</t>
    </rPh>
    <rPh sb="12" eb="14">
      <t>タンカ</t>
    </rPh>
    <rPh sb="15" eb="18">
      <t>ショウヒゼイ</t>
    </rPh>
    <rPh sb="19" eb="20">
      <t>ノゾ</t>
    </rPh>
    <rPh sb="23" eb="25">
      <t>イカ</t>
    </rPh>
    <phoneticPr fontId="1"/>
  </si>
  <si>
    <t>※1　リサイクルセンター分契約電力は整数とすること。</t>
    <rPh sb="12" eb="13">
      <t>ブン</t>
    </rPh>
    <rPh sb="13" eb="17">
      <t>ケイヤクデンリョク</t>
    </rPh>
    <rPh sb="18" eb="20">
      <t>セイスウ</t>
    </rPh>
    <phoneticPr fontId="1"/>
  </si>
  <si>
    <t>提案使用電力量</t>
    <rPh sb="0" eb="2">
      <t>テイアン</t>
    </rPh>
    <rPh sb="2" eb="7">
      <t>シヨウデンリョクリョウ</t>
    </rPh>
    <phoneticPr fontId="1"/>
  </si>
  <si>
    <t>※2　提案使用電力量は小数点第1位までとする。</t>
    <rPh sb="3" eb="10">
      <t>テイアンシヨウデンリョクリョウ</t>
    </rPh>
    <rPh sb="11" eb="14">
      <t>ショウスウテン</t>
    </rPh>
    <rPh sb="14" eb="15">
      <t>ダイ</t>
    </rPh>
    <rPh sb="16" eb="17">
      <t>イ</t>
    </rPh>
    <phoneticPr fontId="1"/>
  </si>
  <si>
    <t>※4　計算式は削除せず残しておくこと。</t>
    <rPh sb="3" eb="6">
      <t>ケイサンシキ</t>
    </rPh>
    <rPh sb="7" eb="9">
      <t>サクジョ</t>
    </rPh>
    <rPh sb="11" eb="12">
      <t>ノコ</t>
    </rPh>
    <phoneticPr fontId="1"/>
  </si>
  <si>
    <t>※2　物価変動及び消費税を除いた金額を記入すること</t>
  </si>
  <si>
    <t>※3　提案する運営期間の該当年度に金額を記入すること</t>
  </si>
  <si>
    <r>
      <t>※1　１</t>
    </r>
    <r>
      <rPr>
        <sz val="10"/>
        <rFont val="ＭＳ Ｐゴシック"/>
        <family val="3"/>
        <charset val="128"/>
      </rPr>
      <t>円未満は切り捨て、１円単位で入力すること。</t>
    </r>
  </si>
  <si>
    <r>
      <t>※1　１</t>
    </r>
    <r>
      <rPr>
        <sz val="10"/>
        <rFont val="ＭＳ Ｐゴシック"/>
        <family val="3"/>
        <charset val="128"/>
      </rPr>
      <t>円未満は切り捨て、１円単位で入力すること。</t>
    </r>
    <phoneticPr fontId="1"/>
  </si>
  <si>
    <t>※3　月料金は1円未満切り捨て、年間料金は月料金の12倍とする。詳細は入力済み計算式を参照する。</t>
    <rPh sb="3" eb="6">
      <t>ツキリョウキン</t>
    </rPh>
    <rPh sb="8" eb="9">
      <t>エン</t>
    </rPh>
    <rPh sb="9" eb="11">
      <t>ミマン</t>
    </rPh>
    <rPh sb="11" eb="12">
      <t>キ</t>
    </rPh>
    <rPh sb="13" eb="14">
      <t>ス</t>
    </rPh>
    <rPh sb="16" eb="20">
      <t>ネンカンリョウキン</t>
    </rPh>
    <rPh sb="21" eb="24">
      <t>ツキリョウキン</t>
    </rPh>
    <rPh sb="27" eb="28">
      <t>バイ</t>
    </rPh>
    <rPh sb="32" eb="34">
      <t>ショウサイ</t>
    </rPh>
    <rPh sb="35" eb="38">
      <t>ニュウリョクズ</t>
    </rPh>
    <rPh sb="39" eb="42">
      <t>ケイサンシキ</t>
    </rPh>
    <rPh sb="43" eb="45">
      <t>サンショウ</t>
    </rPh>
    <phoneticPr fontId="1"/>
  </si>
  <si>
    <t>※4　機器の補修・更新費用は各装置・各機器ごとに記載すること</t>
    <phoneticPr fontId="1"/>
  </si>
  <si>
    <t>※5　記入欄が足りない場合は必要に応じて追加すること</t>
    <phoneticPr fontId="1"/>
  </si>
  <si>
    <t>※6　支払額の欄については入札説明書　添付資料-2 対価の支払い方法についての記述を参照の上、運営期間の月支払額を平準化すること。</t>
    <phoneticPr fontId="1"/>
  </si>
  <si>
    <t>　　　  詳細は入力済みの計算式を参照する。</t>
    <rPh sb="5" eb="7">
      <t>ショウサイ</t>
    </rPh>
    <rPh sb="8" eb="11">
      <t>ニュウリョクズ</t>
    </rPh>
    <rPh sb="13" eb="16">
      <t>ケイサンシキ</t>
    </rPh>
    <rPh sb="17" eb="19">
      <t>サンショウ</t>
    </rPh>
    <phoneticPr fontId="1"/>
  </si>
  <si>
    <t>※4　点検費用は各設備ごとにまとめてもよいが、法定点検は各装置・各機器ごとに別項目とし、頻度欄に法定○年と記載すること</t>
    <phoneticPr fontId="1"/>
  </si>
  <si>
    <t>Ff+Fg+Fh</t>
    <phoneticPr fontId="1"/>
  </si>
  <si>
    <r>
      <t>Ff</t>
    </r>
    <r>
      <rPr>
        <i/>
        <vertAlign val="subscript"/>
        <sz val="10"/>
        <rFont val="Times New Roman"/>
        <family val="1"/>
      </rPr>
      <t>m</t>
    </r>
    <r>
      <rPr>
        <i/>
        <sz val="10"/>
        <rFont val="Times New Roman"/>
        <family val="1"/>
      </rPr>
      <t>+Fg</t>
    </r>
    <r>
      <rPr>
        <i/>
        <vertAlign val="subscript"/>
        <sz val="10"/>
        <rFont val="Times New Roman"/>
        <family val="1"/>
      </rPr>
      <t>m</t>
    </r>
    <r>
      <rPr>
        <i/>
        <sz val="10"/>
        <rFont val="Times New Roman"/>
        <family val="1"/>
      </rPr>
      <t>+Fh</t>
    </r>
    <r>
      <rPr>
        <i/>
        <vertAlign val="subscript"/>
        <sz val="10"/>
        <rFont val="Times New Roman"/>
        <family val="1"/>
      </rPr>
      <t>m</t>
    </r>
    <phoneticPr fontId="1"/>
  </si>
  <si>
    <t>電力量
料金（燃料費調整額、市場価格調整額、再生可能エネルギー発電促進賦課金を含む）</t>
    <rPh sb="0" eb="3">
      <t>デンリョクリョウ</t>
    </rPh>
    <rPh sb="4" eb="6">
      <t>リョウキン</t>
    </rPh>
    <rPh sb="7" eb="10">
      <t>ネンリョウヒ</t>
    </rPh>
    <rPh sb="10" eb="12">
      <t>チョウセイ</t>
    </rPh>
    <rPh sb="12" eb="13">
      <t>ガク</t>
    </rPh>
    <rPh sb="14" eb="16">
      <t>シジョウ</t>
    </rPh>
    <rPh sb="16" eb="18">
      <t>カカク</t>
    </rPh>
    <rPh sb="18" eb="20">
      <t>チョウセイ</t>
    </rPh>
    <rPh sb="20" eb="21">
      <t>ガク</t>
    </rPh>
    <rPh sb="22" eb="24">
      <t>サイセイ</t>
    </rPh>
    <rPh sb="24" eb="26">
      <t>カノウ</t>
    </rPh>
    <rPh sb="31" eb="33">
      <t>ハツデン</t>
    </rPh>
    <rPh sb="33" eb="35">
      <t>ソクシン</t>
    </rPh>
    <rPh sb="35" eb="38">
      <t>フカキン</t>
    </rPh>
    <rPh sb="39" eb="40">
      <t>フク</t>
    </rPh>
    <phoneticPr fontId="1"/>
  </si>
  <si>
    <t>東京電力2026ベーシックプラン　高圧関東</t>
    <rPh sb="0" eb="4">
      <t>トウキョウデンリョク</t>
    </rPh>
    <rPh sb="17" eb="19">
      <t>コウアツ</t>
    </rPh>
    <rPh sb="19" eb="21">
      <t>カントウ</t>
    </rPh>
    <phoneticPr fontId="1"/>
  </si>
  <si>
    <t>2026年度単価（全国一律）</t>
    <rPh sb="4" eb="6">
      <t>ネンド</t>
    </rPh>
    <rPh sb="6" eb="8">
      <t>タンカ</t>
    </rPh>
    <rPh sb="9" eb="13">
      <t>ゼンコクイチリツ</t>
    </rPh>
    <phoneticPr fontId="1"/>
  </si>
  <si>
    <t>※3　記入欄が足りない場合は必要に応じて追加すること</t>
  </si>
  <si>
    <t>※4　計算式は残しておくこと</t>
  </si>
  <si>
    <t>電力量料金</t>
    <rPh sb="0" eb="3">
      <t>デンリョクリョウ</t>
    </rPh>
    <rPh sb="3" eb="5">
      <t>リョウキン</t>
    </rPh>
    <phoneticPr fontId="1"/>
  </si>
  <si>
    <t>　電力量料金（以下を含まず）</t>
    <rPh sb="1" eb="4">
      <t>デンリョクリョウ</t>
    </rPh>
    <rPh sb="4" eb="6">
      <t>リョウキン</t>
    </rPh>
    <rPh sb="7" eb="9">
      <t>イカ</t>
    </rPh>
    <rPh sb="10" eb="11">
      <t>フク</t>
    </rPh>
    <phoneticPr fontId="1"/>
  </si>
  <si>
    <t>　燃料費調整額</t>
    <rPh sb="1" eb="4">
      <t>ネンリョウヒ</t>
    </rPh>
    <rPh sb="4" eb="7">
      <t>チョウセイガク</t>
    </rPh>
    <phoneticPr fontId="1"/>
  </si>
  <si>
    <t>　市場価格調整</t>
    <rPh sb="1" eb="5">
      <t>シジョウカカク</t>
    </rPh>
    <rPh sb="5" eb="7">
      <t>チョウセイ</t>
    </rPh>
    <phoneticPr fontId="1"/>
  </si>
  <si>
    <t>　再生可能エネルギー発電促進賦課金</t>
    <rPh sb="1" eb="5">
      <t>サイセイカノウ</t>
    </rPh>
    <rPh sb="10" eb="12">
      <t>ハツデン</t>
    </rPh>
    <rPh sb="12" eb="14">
      <t>ソクシン</t>
    </rPh>
    <rPh sb="14" eb="17">
      <t>フカキン</t>
    </rPh>
    <phoneticPr fontId="1"/>
  </si>
  <si>
    <t>運営費　固定費Ａ（運転経費、その他費用）</t>
    <rPh sb="0" eb="2">
      <t>ウンエイ</t>
    </rPh>
    <rPh sb="2" eb="3">
      <t>ヒ</t>
    </rPh>
    <rPh sb="4" eb="7">
      <t>コテイヒ</t>
    </rPh>
    <rPh sb="9" eb="11">
      <t>ウンテン</t>
    </rPh>
    <rPh sb="11" eb="13">
      <t>ケイヒ</t>
    </rPh>
    <rPh sb="16" eb="17">
      <t>タ</t>
    </rPh>
    <rPh sb="17" eb="18">
      <t>ヒ</t>
    </rPh>
    <rPh sb="18" eb="19">
      <t>ヨウ</t>
    </rPh>
    <phoneticPr fontId="2"/>
  </si>
  <si>
    <t>運営費Ａ　固定費（人件費）</t>
    <rPh sb="0" eb="2">
      <t>ウンエイ</t>
    </rPh>
    <rPh sb="2" eb="3">
      <t>ヒ</t>
    </rPh>
    <rPh sb="5" eb="8">
      <t>コテイヒ</t>
    </rPh>
    <rPh sb="9" eb="12">
      <t>ジンケンヒ</t>
    </rPh>
    <phoneticPr fontId="2"/>
  </si>
  <si>
    <t>運営費　固定費Ａ（補修更新費）の内訳</t>
    <rPh sb="0" eb="2">
      <t>ウンエイ</t>
    </rPh>
    <rPh sb="2" eb="3">
      <t>ヒ</t>
    </rPh>
    <rPh sb="4" eb="7">
      <t>コテイヒ</t>
    </rPh>
    <rPh sb="9" eb="13">
      <t>ホシュウコウシン</t>
    </rPh>
    <rPh sb="13" eb="14">
      <t>ヒ</t>
    </rPh>
    <rPh sb="16" eb="18">
      <t>ウチワケ</t>
    </rPh>
    <phoneticPr fontId="2"/>
  </si>
  <si>
    <t>運営費　固定費Ａ（維持管理費）の内訳</t>
    <rPh sb="0" eb="2">
      <t>ウンエイ</t>
    </rPh>
    <rPh sb="2" eb="3">
      <t>ヒ</t>
    </rPh>
    <rPh sb="4" eb="7">
      <t>コテイヒ</t>
    </rPh>
    <rPh sb="9" eb="13">
      <t>イジカンリ</t>
    </rPh>
    <rPh sb="13" eb="14">
      <t>ヒ</t>
    </rPh>
    <rPh sb="16" eb="18">
      <t>ウチワケ</t>
    </rPh>
    <phoneticPr fontId="2"/>
  </si>
  <si>
    <t>運営費　変動費Ｂ　提案内容</t>
    <rPh sb="0" eb="2">
      <t>ウンエイ</t>
    </rPh>
    <rPh sb="2" eb="3">
      <t>ヒ</t>
    </rPh>
    <rPh sb="4" eb="6">
      <t>ヘンドウ</t>
    </rPh>
    <rPh sb="6" eb="7">
      <t>ヒ</t>
    </rPh>
    <rPh sb="9" eb="11">
      <t>テイアン</t>
    </rPh>
    <rPh sb="11" eb="13">
      <t>ナイヨウ</t>
    </rPh>
    <phoneticPr fontId="1"/>
  </si>
  <si>
    <t>運営費　電気使用料C　提案内容</t>
    <rPh sb="4" eb="9">
      <t>デンキシヨウリョウ</t>
    </rPh>
    <phoneticPr fontId="1"/>
  </si>
  <si>
    <r>
      <t>運転経費　</t>
    </r>
    <r>
      <rPr>
        <i/>
        <sz val="10"/>
        <rFont val="Times New Roman"/>
        <family val="1"/>
      </rPr>
      <t>Fa</t>
    </r>
    <r>
      <rPr>
        <i/>
        <vertAlign val="subscript"/>
        <sz val="10"/>
        <rFont val="Times New Roman"/>
        <family val="1"/>
      </rPr>
      <t>26</t>
    </r>
    <r>
      <rPr>
        <i/>
        <sz val="10"/>
        <rFont val="Times New Roman"/>
        <family val="1"/>
      </rPr>
      <t>(t)</t>
    </r>
    <r>
      <rPr>
        <sz val="10"/>
        <rFont val="ＭＳ Ｐゴシック"/>
        <family val="3"/>
        <charset val="128"/>
        <scheme val="minor"/>
      </rPr>
      <t xml:space="preserve">
（内訳は様式第17-2号に記載）</t>
    </r>
    <rPh sb="0" eb="2">
      <t>ウンテン</t>
    </rPh>
    <rPh sb="2" eb="4">
      <t>ケイヒ</t>
    </rPh>
    <rPh sb="19" eb="20">
      <t>ダイ</t>
    </rPh>
    <rPh sb="24" eb="25">
      <t>ゴウ</t>
    </rPh>
    <phoneticPr fontId="2"/>
  </si>
  <si>
    <r>
      <t>人件費　</t>
    </r>
    <r>
      <rPr>
        <i/>
        <sz val="10"/>
        <rFont val="Times New Roman"/>
        <family val="1"/>
      </rPr>
      <t>Fb</t>
    </r>
    <r>
      <rPr>
        <i/>
        <vertAlign val="subscript"/>
        <sz val="10"/>
        <rFont val="Times New Roman"/>
        <family val="1"/>
      </rPr>
      <t>26</t>
    </r>
    <r>
      <rPr>
        <i/>
        <sz val="10"/>
        <rFont val="Times New Roman"/>
        <family val="1"/>
      </rPr>
      <t>(t)</t>
    </r>
    <r>
      <rPr>
        <sz val="10"/>
        <rFont val="ＭＳ Ｐゴシック"/>
        <family val="3"/>
        <charset val="128"/>
        <scheme val="minor"/>
      </rPr>
      <t xml:space="preserve">
（内訳は様式第17-3号に記載）</t>
    </r>
    <rPh sb="0" eb="2">
      <t>ジンケン</t>
    </rPh>
    <rPh sb="2" eb="3">
      <t>ヒ</t>
    </rPh>
    <phoneticPr fontId="1"/>
  </si>
  <si>
    <r>
      <t>補修更新費　</t>
    </r>
    <r>
      <rPr>
        <i/>
        <sz val="10"/>
        <rFont val="Times New Roman"/>
        <family val="1"/>
      </rPr>
      <t>Fc</t>
    </r>
    <r>
      <rPr>
        <i/>
        <vertAlign val="subscript"/>
        <sz val="10"/>
        <rFont val="Times New Roman"/>
        <family val="1"/>
      </rPr>
      <t>26</t>
    </r>
    <r>
      <rPr>
        <i/>
        <sz val="10"/>
        <rFont val="Times New Roman"/>
        <family val="1"/>
      </rPr>
      <t>(t)</t>
    </r>
    <r>
      <rPr>
        <sz val="10"/>
        <rFont val="ＭＳ Ｐゴシック"/>
        <family val="3"/>
        <charset val="128"/>
        <scheme val="minor"/>
      </rPr>
      <t xml:space="preserve">
（内訳は様式第17-4号に記載）</t>
    </r>
    <rPh sb="0" eb="5">
      <t>ホシュウコウシンヒ</t>
    </rPh>
    <phoneticPr fontId="1"/>
  </si>
  <si>
    <r>
      <t>維持管理費　　</t>
    </r>
    <r>
      <rPr>
        <i/>
        <sz val="10"/>
        <rFont val="Times New Roman"/>
        <family val="1"/>
      </rPr>
      <t>Fd</t>
    </r>
    <r>
      <rPr>
        <i/>
        <vertAlign val="subscript"/>
        <sz val="10"/>
        <rFont val="Times New Roman"/>
        <family val="1"/>
      </rPr>
      <t>26</t>
    </r>
    <r>
      <rPr>
        <i/>
        <sz val="10"/>
        <rFont val="Times New Roman"/>
        <family val="1"/>
      </rPr>
      <t>(t)</t>
    </r>
    <r>
      <rPr>
        <sz val="10"/>
        <rFont val="ＭＳ Ｐゴシック"/>
        <family val="3"/>
        <charset val="128"/>
        <scheme val="minor"/>
      </rPr>
      <t xml:space="preserve">
（内訳は様式第17-5号に記載）</t>
    </r>
    <rPh sb="0" eb="2">
      <t>イジ</t>
    </rPh>
    <rPh sb="2" eb="5">
      <t>カンリヒ</t>
    </rPh>
    <rPh sb="16" eb="18">
      <t>ウチワケ</t>
    </rPh>
    <rPh sb="19" eb="21">
      <t>ヨウシキ</t>
    </rPh>
    <rPh sb="21" eb="22">
      <t>ダイ</t>
    </rPh>
    <rPh sb="26" eb="27">
      <t>ゴウ</t>
    </rPh>
    <rPh sb="28" eb="30">
      <t>キサイ</t>
    </rPh>
    <phoneticPr fontId="1"/>
  </si>
  <si>
    <t>固定費　A</t>
    <rPh sb="0" eb="2">
      <t>コテイ</t>
    </rPh>
    <phoneticPr fontId="1"/>
  </si>
  <si>
    <t>変動費　Ｂ
（内訳、提案単価は様式第17-6号に記載）</t>
    <rPh sb="0" eb="2">
      <t>ヘンドウ</t>
    </rPh>
    <rPh sb="2" eb="3">
      <t>ヒ</t>
    </rPh>
    <rPh sb="7" eb="9">
      <t>ウチワケ</t>
    </rPh>
    <rPh sb="10" eb="12">
      <t>テイアン</t>
    </rPh>
    <rPh sb="12" eb="14">
      <t>タンカ</t>
    </rPh>
    <rPh sb="15" eb="17">
      <t>ヨウシキ</t>
    </rPh>
    <rPh sb="17" eb="18">
      <t>ダイ</t>
    </rPh>
    <rPh sb="22" eb="23">
      <t>ゴウ</t>
    </rPh>
    <rPh sb="24" eb="26">
      <t>キサイ</t>
    </rPh>
    <phoneticPr fontId="1"/>
  </si>
  <si>
    <t>入札書及び様式第17-1号等と整合を図ること</t>
    <rPh sb="0" eb="2">
      <t>ニュウサツ</t>
    </rPh>
    <rPh sb="2" eb="3">
      <t>ショ</t>
    </rPh>
    <rPh sb="3" eb="4">
      <t>オヨ</t>
    </rPh>
    <rPh sb="12" eb="13">
      <t>ゴウ</t>
    </rPh>
    <rPh sb="13" eb="14">
      <t>トウ</t>
    </rPh>
    <rPh sb="15" eb="17">
      <t>セイゴウ</t>
    </rPh>
    <rPh sb="18" eb="19">
      <t>ハカ</t>
    </rPh>
    <phoneticPr fontId="1"/>
  </si>
  <si>
    <t>電気使用料　C
（内訳、提案単価は様式第17-7号に記載）</t>
    <rPh sb="0" eb="5">
      <t>デンキシヨウリョウ</t>
    </rPh>
    <rPh sb="9" eb="11">
      <t>ウチワケ</t>
    </rPh>
    <rPh sb="12" eb="14">
      <t>テイアン</t>
    </rPh>
    <rPh sb="14" eb="16">
      <t>タンカ</t>
    </rPh>
    <rPh sb="17" eb="19">
      <t>ヨウシキ</t>
    </rPh>
    <rPh sb="19" eb="20">
      <t>ダイ</t>
    </rPh>
    <rPh sb="24" eb="25">
      <t>ゴウ</t>
    </rPh>
    <rPh sb="26" eb="28">
      <t>キサイ</t>
    </rPh>
    <phoneticPr fontId="1"/>
  </si>
  <si>
    <r>
      <t>その他経費　</t>
    </r>
    <r>
      <rPr>
        <i/>
        <sz val="10"/>
        <rFont val="Times New Roman"/>
        <family val="1"/>
      </rPr>
      <t>Fe</t>
    </r>
    <r>
      <rPr>
        <i/>
        <vertAlign val="subscript"/>
        <sz val="10"/>
        <rFont val="Times New Roman"/>
        <family val="1"/>
      </rPr>
      <t>26</t>
    </r>
    <r>
      <rPr>
        <i/>
        <sz val="10"/>
        <rFont val="Times New Roman"/>
        <family val="1"/>
      </rPr>
      <t>(t)</t>
    </r>
    <r>
      <rPr>
        <sz val="10"/>
        <rFont val="Times New Roman"/>
        <family val="1"/>
      </rPr>
      <t xml:space="preserve">
</t>
    </r>
    <r>
      <rPr>
        <sz val="10"/>
        <rFont val="ＭＳ Ｐゴシック"/>
        <family val="3"/>
        <charset val="128"/>
        <scheme val="minor"/>
      </rPr>
      <t>（内訳は様式第17-2号に記載）</t>
    </r>
    <rPh sb="2" eb="3">
      <t>タ</t>
    </rPh>
    <rPh sb="3" eb="5">
      <t>ケイヒ</t>
    </rPh>
    <phoneticPr fontId="1"/>
  </si>
  <si>
    <r>
      <t>計　</t>
    </r>
    <r>
      <rPr>
        <i/>
        <sz val="10"/>
        <rFont val="Times New Roman"/>
        <family val="1"/>
      </rPr>
      <t>Fa</t>
    </r>
    <r>
      <rPr>
        <i/>
        <vertAlign val="subscript"/>
        <sz val="10"/>
        <rFont val="Times New Roman"/>
        <family val="1"/>
      </rPr>
      <t>26</t>
    </r>
    <r>
      <rPr>
        <i/>
        <sz val="10"/>
        <rFont val="Times New Roman"/>
        <family val="1"/>
      </rPr>
      <t>(t)</t>
    </r>
    <rPh sb="0" eb="1">
      <t>ケイ</t>
    </rPh>
    <phoneticPr fontId="1"/>
  </si>
  <si>
    <t>※4　入札書及び様式第17-1号等と整合を図ること</t>
    <rPh sb="15" eb="16">
      <t>ゴウ</t>
    </rPh>
    <phoneticPr fontId="1"/>
  </si>
  <si>
    <t>※3　固定費Ａは様式17-2～5号と整合を図ること</t>
    <rPh sb="3" eb="6">
      <t>コテイヒ</t>
    </rPh>
    <rPh sb="8" eb="10">
      <t>ヨウシキ</t>
    </rPh>
    <rPh sb="16" eb="17">
      <t>ゴウ</t>
    </rPh>
    <rPh sb="18" eb="20">
      <t>セイゴウ</t>
    </rPh>
    <rPh sb="21" eb="22">
      <t>ハカ</t>
    </rPh>
    <phoneticPr fontId="1"/>
  </si>
  <si>
    <t>※1　１円未満は切り捨て、１円単位で入力すること</t>
    <phoneticPr fontId="1"/>
  </si>
  <si>
    <t>※4　変動費Bは、様式第17-6号の月変動費に当該年度の月数を乗じて算出すること</t>
    <rPh sb="16" eb="17">
      <t>ゴウ</t>
    </rPh>
    <phoneticPr fontId="1"/>
  </si>
  <si>
    <t>※5　電気使用料Cは、様式第17-7号の月料金に当該年度の月数を乗じて算出すること</t>
    <rPh sb="3" eb="8">
      <t>デンキシヨウリョウ</t>
    </rPh>
    <rPh sb="18" eb="19">
      <t>ゴウ</t>
    </rPh>
    <rPh sb="21" eb="23">
      <t>リョウキン</t>
    </rPh>
    <phoneticPr fontId="1"/>
  </si>
  <si>
    <t>※6　様式第14号入札書及び関係する様式の金額と整合を図ること</t>
    <phoneticPr fontId="1"/>
  </si>
  <si>
    <t>運営月数（様式第17-1号にリンク。入力しないこと）</t>
    <rPh sb="0" eb="2">
      <t>ウンエイ</t>
    </rPh>
    <rPh sb="2" eb="3">
      <t>ツキ</t>
    </rPh>
    <rPh sb="3" eb="4">
      <t>スウ</t>
    </rPh>
    <rPh sb="5" eb="7">
      <t>ヨウシキ</t>
    </rPh>
    <rPh sb="7" eb="8">
      <t>ダイ</t>
    </rPh>
    <rPh sb="12" eb="13">
      <t>ゴウ</t>
    </rPh>
    <rPh sb="18" eb="20">
      <t>ニュウリョク</t>
    </rPh>
    <phoneticPr fontId="1"/>
  </si>
  <si>
    <r>
      <t>計　</t>
    </r>
    <r>
      <rPr>
        <i/>
        <sz val="10"/>
        <rFont val="Times New Roman"/>
        <family val="1"/>
      </rPr>
      <t>Fe</t>
    </r>
    <r>
      <rPr>
        <i/>
        <vertAlign val="subscript"/>
        <sz val="10"/>
        <rFont val="Times New Roman"/>
        <family val="1"/>
      </rPr>
      <t>26</t>
    </r>
    <r>
      <rPr>
        <i/>
        <sz val="10"/>
        <rFont val="Times New Roman"/>
        <family val="1"/>
      </rPr>
      <t>(t)</t>
    </r>
    <rPh sb="0" eb="1">
      <t>ケイ</t>
    </rPh>
    <phoneticPr fontId="1"/>
  </si>
  <si>
    <r>
      <t>合　計　　</t>
    </r>
    <r>
      <rPr>
        <i/>
        <sz val="10"/>
        <rFont val="Times New Roman"/>
        <family val="1"/>
      </rPr>
      <t>Fb</t>
    </r>
    <r>
      <rPr>
        <i/>
        <vertAlign val="subscript"/>
        <sz val="10"/>
        <rFont val="Times New Roman"/>
        <family val="1"/>
      </rPr>
      <t>26</t>
    </r>
    <r>
      <rPr>
        <i/>
        <sz val="10"/>
        <rFont val="Times New Roman"/>
        <family val="1"/>
      </rPr>
      <t>(t)</t>
    </r>
    <rPh sb="0" eb="1">
      <t>ゴウ</t>
    </rPh>
    <rPh sb="2" eb="3">
      <t>ケイ</t>
    </rPh>
    <phoneticPr fontId="1"/>
  </si>
  <si>
    <t>※5　入札書及び様式第17-1号等と整合を図ること</t>
    <rPh sb="15" eb="16">
      <t>ゴウ</t>
    </rPh>
    <phoneticPr fontId="1"/>
  </si>
  <si>
    <t>※1　「特約/有無」の欄には、「有」又は「無」を記載すること。</t>
    <rPh sb="4" eb="6">
      <t>トクヤク</t>
    </rPh>
    <rPh sb="7" eb="9">
      <t>ウム</t>
    </rPh>
    <rPh sb="11" eb="12">
      <t>ラン</t>
    </rPh>
    <rPh sb="16" eb="17">
      <t>ア</t>
    </rPh>
    <rPh sb="18" eb="19">
      <t>マタ</t>
    </rPh>
    <rPh sb="21" eb="22">
      <t>ナ</t>
    </rPh>
    <rPh sb="24" eb="26">
      <t>キサイ</t>
    </rPh>
    <phoneticPr fontId="1"/>
  </si>
  <si>
    <t>※2　記入欄が足りない場合は、適宜追加すること。</t>
    <rPh sb="3" eb="5">
      <t>キニュウ</t>
    </rPh>
    <rPh sb="5" eb="6">
      <t>ラン</t>
    </rPh>
    <rPh sb="7" eb="8">
      <t>タ</t>
    </rPh>
    <rPh sb="11" eb="13">
      <t>バアイ</t>
    </rPh>
    <rPh sb="15" eb="17">
      <t>テキギ</t>
    </rPh>
    <rPh sb="17" eb="19">
      <t>ツイカ</t>
    </rPh>
    <phoneticPr fontId="1"/>
  </si>
  <si>
    <t>※3　A3版・横（A4版に折込み）で作成すること。</t>
    <phoneticPr fontId="1"/>
  </si>
  <si>
    <t>※4　「保険概要」、「特約/内容」、「対応するリスク」については、具体的に記載すること。</t>
    <rPh sb="4" eb="6">
      <t>ホケン</t>
    </rPh>
    <rPh sb="6" eb="8">
      <t>ガイヨウ</t>
    </rPh>
    <rPh sb="11" eb="13">
      <t>トクヤク</t>
    </rPh>
    <rPh sb="14" eb="16">
      <t>ナイヨウ</t>
    </rPh>
    <rPh sb="19" eb="21">
      <t>タイオウ</t>
    </rPh>
    <rPh sb="33" eb="36">
      <t>グタイテキ</t>
    </rPh>
    <rPh sb="37" eb="39">
      <t>キサイ</t>
    </rPh>
    <phoneticPr fontId="1"/>
  </si>
  <si>
    <t>（円/年）</t>
    <rPh sb="1" eb="2">
      <t>エン</t>
    </rPh>
    <phoneticPr fontId="1"/>
  </si>
  <si>
    <t>無</t>
  </si>
  <si>
    <t>※3　特別目的会社を設立しない場合は、No.1の欄に「特別目的会社は設置しません」と記載して提出すること</t>
    <rPh sb="3" eb="9">
      <t>トクベツモクテキガイシャ</t>
    </rPh>
    <rPh sb="10" eb="12">
      <t>セツリツ</t>
    </rPh>
    <rPh sb="15" eb="17">
      <t>バアイ</t>
    </rPh>
    <rPh sb="24" eb="25">
      <t>ラン</t>
    </rPh>
    <rPh sb="27" eb="33">
      <t>トクベツモクテキガイシャ</t>
    </rPh>
    <rPh sb="34" eb="36">
      <t>セッチ</t>
    </rPh>
    <rPh sb="42" eb="44">
      <t>キサイ</t>
    </rPh>
    <rPh sb="46" eb="48">
      <t>テイシュツ</t>
    </rPh>
    <phoneticPr fontId="1"/>
  </si>
  <si>
    <t>（消費税を除く）</t>
    <rPh sb="1" eb="4">
      <t>ショウヒゼイ</t>
    </rPh>
    <rPh sb="5" eb="6">
      <t>ノゾ</t>
    </rPh>
    <phoneticPr fontId="1"/>
  </si>
  <si>
    <t>下記の要領に従い、資料を作成してください。</t>
    <rPh sb="0" eb="2">
      <t>カキ</t>
    </rPh>
    <rPh sb="3" eb="5">
      <t>ヨウリョウ</t>
    </rPh>
    <rPh sb="6" eb="7">
      <t>シタガ</t>
    </rPh>
    <rPh sb="9" eb="11">
      <t>シリョウ</t>
    </rPh>
    <rPh sb="12" eb="14">
      <t>サクセイ</t>
    </rPh>
    <phoneticPr fontId="1"/>
  </si>
  <si>
    <t>１．</t>
    <phoneticPr fontId="1"/>
  </si>
  <si>
    <t>２．</t>
    <phoneticPr fontId="1"/>
  </si>
  <si>
    <t>３．</t>
    <phoneticPr fontId="1"/>
  </si>
  <si>
    <t>・各様式に記載された注意事項に基づいて記載する。</t>
    <rPh sb="1" eb="4">
      <t>カクヨウシキ</t>
    </rPh>
    <rPh sb="5" eb="7">
      <t>キサイ</t>
    </rPh>
    <rPh sb="10" eb="14">
      <t>チュウイジコウ</t>
    </rPh>
    <rPh sb="15" eb="16">
      <t>モト</t>
    </rPh>
    <rPh sb="19" eb="21">
      <t>キサイ</t>
    </rPh>
    <phoneticPr fontId="1"/>
  </si>
  <si>
    <t>・入札参加者について直接的に特定できる記述をしない。</t>
    <rPh sb="1" eb="3">
      <t>ニュウサツ</t>
    </rPh>
    <rPh sb="3" eb="5">
      <t>サンカ</t>
    </rPh>
    <rPh sb="5" eb="6">
      <t>シャ</t>
    </rPh>
    <rPh sb="10" eb="13">
      <t>チョクセツテキ</t>
    </rPh>
    <rPh sb="14" eb="16">
      <t>トクテイ</t>
    </rPh>
    <rPh sb="19" eb="21">
      <t>キジュツ</t>
    </rPh>
    <phoneticPr fontId="1"/>
  </si>
  <si>
    <t>・記載内容、数値について各種様式、非価格要素提案書及び他提案図書と整合を図る。</t>
    <rPh sb="1" eb="3">
      <t>キサイ</t>
    </rPh>
    <rPh sb="3" eb="5">
      <t>ナイヨウ</t>
    </rPh>
    <rPh sb="6" eb="8">
      <t>スウチ</t>
    </rPh>
    <rPh sb="12" eb="14">
      <t>カクシュ</t>
    </rPh>
    <rPh sb="14" eb="16">
      <t>ヨウシキ</t>
    </rPh>
    <rPh sb="17" eb="18">
      <t>ヒ</t>
    </rPh>
    <rPh sb="18" eb="20">
      <t>カカク</t>
    </rPh>
    <rPh sb="20" eb="22">
      <t>ヨウソ</t>
    </rPh>
    <rPh sb="22" eb="24">
      <t>テイアン</t>
    </rPh>
    <rPh sb="24" eb="25">
      <t>ショ</t>
    </rPh>
    <rPh sb="25" eb="26">
      <t>オヨ</t>
    </rPh>
    <rPh sb="27" eb="28">
      <t>タ</t>
    </rPh>
    <rPh sb="28" eb="30">
      <t>テイアン</t>
    </rPh>
    <rPh sb="30" eb="32">
      <t>トショ</t>
    </rPh>
    <rPh sb="33" eb="35">
      <t>セイゴウ</t>
    </rPh>
    <rPh sb="36" eb="37">
      <t>ハカ</t>
    </rPh>
    <phoneticPr fontId="1"/>
  </si>
  <si>
    <t>事業計画書　作成要領</t>
    <rPh sb="0" eb="5">
      <t>ジギョウケイカクショ</t>
    </rPh>
    <rPh sb="6" eb="8">
      <t>サクセイ</t>
    </rPh>
    <rPh sb="8" eb="10">
      <t>ヨウリョウ</t>
    </rPh>
    <phoneticPr fontId="1"/>
  </si>
  <si>
    <t>次シート以降（17表紙～17-9 付保保険）を提出する。</t>
    <rPh sb="0" eb="1">
      <t>ツギ</t>
    </rPh>
    <rPh sb="4" eb="6">
      <t>イコウ</t>
    </rPh>
    <rPh sb="9" eb="11">
      <t>ヒョウシ</t>
    </rPh>
    <rPh sb="23" eb="25">
      <t>テイシュツ</t>
    </rPh>
    <phoneticPr fontId="1"/>
  </si>
  <si>
    <t>参考資料を添付する場合は、どの様式の参考資料か分かるようにすること。</t>
    <rPh sb="0" eb="4">
      <t>サンコウシリョウ</t>
    </rPh>
    <rPh sb="5" eb="7">
      <t>テンプ</t>
    </rPh>
    <rPh sb="9" eb="11">
      <t>バアイ</t>
    </rPh>
    <rPh sb="15" eb="17">
      <t>ヨウシキ</t>
    </rPh>
    <rPh sb="18" eb="22">
      <t>サンコウシリョウ</t>
    </rPh>
    <rPh sb="23" eb="24">
      <t>ワ</t>
    </rPh>
    <phoneticPr fontId="38"/>
  </si>
  <si>
    <t>数式の入っているセルの数式はそのまま残すこと。</t>
    <rPh sb="0" eb="2">
      <t>スウシキ</t>
    </rPh>
    <rPh sb="3" eb="4">
      <t>ハイ</t>
    </rPh>
    <rPh sb="11" eb="13">
      <t>スウシキ</t>
    </rPh>
    <rPh sb="18" eb="19">
      <t>ノコ</t>
    </rPh>
    <phoneticPr fontId="1"/>
  </si>
  <si>
    <t>列、行を挿入する場合は、数式の参照を直すこと。</t>
    <rPh sb="0" eb="1">
      <t>レツ</t>
    </rPh>
    <rPh sb="2" eb="3">
      <t>ギョウ</t>
    </rPh>
    <rPh sb="4" eb="6">
      <t>ソウニュウ</t>
    </rPh>
    <rPh sb="8" eb="10">
      <t>バアイ</t>
    </rPh>
    <rPh sb="12" eb="14">
      <t>スウシキ</t>
    </rPh>
    <rPh sb="15" eb="17">
      <t>サンショウ</t>
    </rPh>
    <rPh sb="18" eb="19">
      <t>ナオ</t>
    </rPh>
    <phoneticPr fontId="1"/>
  </si>
  <si>
    <r>
      <t>様式の入力は緑色網掛けのセル</t>
    </r>
    <r>
      <rPr>
        <sz val="14"/>
        <color rgb="FFDBF7B9"/>
        <rFont val="HGｺﾞｼｯｸM"/>
        <family val="3"/>
        <charset val="128"/>
      </rPr>
      <t>■</t>
    </r>
    <r>
      <rPr>
        <sz val="11"/>
        <rFont val="HGｺﾞｼｯｸM"/>
        <family val="3"/>
        <charset val="128"/>
      </rPr>
      <t>にのみ入力する。</t>
    </r>
    <rPh sb="0" eb="2">
      <t>ヨウシキ</t>
    </rPh>
    <rPh sb="3" eb="5">
      <t>ニュウリョク</t>
    </rPh>
    <rPh sb="6" eb="8">
      <t>ミドリイロ</t>
    </rPh>
    <rPh sb="8" eb="10">
      <t>アミカ</t>
    </rPh>
    <phoneticPr fontId="1"/>
  </si>
  <si>
    <t>・印刷時は行数に応じて見やすいように改ページを行うこと。</t>
    <rPh sb="1" eb="4">
      <t>インサツジ</t>
    </rPh>
    <rPh sb="5" eb="7">
      <t>ギョウスウ</t>
    </rPh>
    <rPh sb="8" eb="9">
      <t>オウ</t>
    </rPh>
    <rPh sb="11" eb="12">
      <t>ミ</t>
    </rPh>
    <rPh sb="18" eb="19">
      <t>カイ</t>
    </rPh>
    <rPh sb="23" eb="24">
      <t>オコナ</t>
    </rPh>
    <phoneticPr fontId="1"/>
  </si>
  <si>
    <t>※１　受付名称は本市より通知された参加資格審査結果通知書に記載されている受付名称を記載すること</t>
    <rPh sb="8" eb="10">
      <t>ホンシ</t>
    </rPh>
    <phoneticPr fontId="1"/>
  </si>
  <si>
    <r>
      <t>補修更新費支払額　</t>
    </r>
    <r>
      <rPr>
        <i/>
        <sz val="10"/>
        <rFont val="Times New Roman"/>
        <family val="1"/>
      </rPr>
      <t>Fc</t>
    </r>
    <r>
      <rPr>
        <i/>
        <vertAlign val="subscript"/>
        <sz val="10"/>
        <rFont val="Times New Roman"/>
        <family val="1"/>
      </rPr>
      <t>26</t>
    </r>
    <r>
      <rPr>
        <i/>
        <sz val="10"/>
        <rFont val="Times New Roman"/>
        <family val="1"/>
      </rPr>
      <t>(t)</t>
    </r>
    <r>
      <rPr>
        <sz val="10"/>
        <rFont val="Times New Roman"/>
        <family val="1"/>
      </rPr>
      <t xml:space="preserve"> </t>
    </r>
    <r>
      <rPr>
        <sz val="10"/>
        <rFont val="ＭＳ Ｐゴシック"/>
        <family val="3"/>
        <charset val="128"/>
        <scheme val="minor"/>
      </rPr>
      <t xml:space="preserve"> ※6</t>
    </r>
    <rPh sb="0" eb="5">
      <t>ホシュウコウシンヒ</t>
    </rPh>
    <rPh sb="5" eb="8">
      <t>シハライガク</t>
    </rPh>
    <phoneticPr fontId="1"/>
  </si>
  <si>
    <r>
      <t>維持管理費支払額　</t>
    </r>
    <r>
      <rPr>
        <i/>
        <sz val="10"/>
        <rFont val="Times New Roman"/>
        <family val="1"/>
      </rPr>
      <t>Fd</t>
    </r>
    <r>
      <rPr>
        <i/>
        <vertAlign val="subscript"/>
        <sz val="10"/>
        <rFont val="Times New Roman"/>
        <family val="1"/>
      </rPr>
      <t>26</t>
    </r>
    <r>
      <rPr>
        <i/>
        <sz val="10"/>
        <rFont val="Times New Roman"/>
        <family val="1"/>
      </rPr>
      <t xml:space="preserve">(t) </t>
    </r>
    <r>
      <rPr>
        <sz val="10"/>
        <rFont val="ＭＳ Ｐゴシック"/>
        <family val="3"/>
        <charset val="128"/>
        <scheme val="minor"/>
      </rPr>
      <t>※6</t>
    </r>
    <rPh sb="0" eb="4">
      <t>イジカンリ</t>
    </rPh>
    <rPh sb="4" eb="5">
      <t>ヒ</t>
    </rPh>
    <rPh sb="5" eb="8">
      <t>シハライガク</t>
    </rPh>
    <phoneticPr fontId="1"/>
  </si>
  <si>
    <r>
      <t>UPh5</t>
    </r>
    <r>
      <rPr>
        <i/>
        <vertAlign val="subscript"/>
        <sz val="11"/>
        <rFont val="Times New Roman"/>
        <family val="1"/>
      </rPr>
      <t>26</t>
    </r>
    <phoneticPr fontId="1"/>
  </si>
  <si>
    <r>
      <t>UPh4</t>
    </r>
    <r>
      <rPr>
        <i/>
        <vertAlign val="subscript"/>
        <sz val="11"/>
        <rFont val="Times New Roman"/>
        <family val="1"/>
      </rPr>
      <t>26</t>
    </r>
    <phoneticPr fontId="1"/>
  </si>
  <si>
    <r>
      <t>UP1</t>
    </r>
    <r>
      <rPr>
        <i/>
        <vertAlign val="subscript"/>
        <sz val="11"/>
        <rFont val="Times New Roman"/>
        <family val="1"/>
      </rPr>
      <t>26</t>
    </r>
    <phoneticPr fontId="1"/>
  </si>
  <si>
    <r>
      <t>UPf1</t>
    </r>
    <r>
      <rPr>
        <i/>
        <vertAlign val="subscript"/>
        <sz val="11"/>
        <rFont val="Times New Roman"/>
        <family val="1"/>
      </rPr>
      <t>26</t>
    </r>
    <phoneticPr fontId="1"/>
  </si>
  <si>
    <r>
      <t>UPg1</t>
    </r>
    <r>
      <rPr>
        <i/>
        <vertAlign val="subscript"/>
        <sz val="11"/>
        <rFont val="Times New Roman"/>
        <family val="1"/>
      </rPr>
      <t>26</t>
    </r>
    <phoneticPr fontId="1"/>
  </si>
  <si>
    <r>
      <t>UPh1</t>
    </r>
    <r>
      <rPr>
        <i/>
        <vertAlign val="subscript"/>
        <sz val="11"/>
        <rFont val="Times New Roman"/>
        <family val="1"/>
      </rPr>
      <t>26</t>
    </r>
    <phoneticPr fontId="1"/>
  </si>
  <si>
    <r>
      <t>UP2</t>
    </r>
    <r>
      <rPr>
        <i/>
        <vertAlign val="subscript"/>
        <sz val="11"/>
        <rFont val="Times New Roman"/>
        <family val="1"/>
      </rPr>
      <t>26</t>
    </r>
    <phoneticPr fontId="1"/>
  </si>
  <si>
    <r>
      <t>UPf2</t>
    </r>
    <r>
      <rPr>
        <i/>
        <vertAlign val="subscript"/>
        <sz val="11"/>
        <rFont val="Times New Roman"/>
        <family val="1"/>
      </rPr>
      <t>26</t>
    </r>
    <phoneticPr fontId="1"/>
  </si>
  <si>
    <r>
      <t>UPg2</t>
    </r>
    <r>
      <rPr>
        <i/>
        <vertAlign val="subscript"/>
        <sz val="11"/>
        <rFont val="Times New Roman"/>
        <family val="1"/>
      </rPr>
      <t>26</t>
    </r>
    <phoneticPr fontId="1"/>
  </si>
  <si>
    <r>
      <t>UPh2</t>
    </r>
    <r>
      <rPr>
        <i/>
        <vertAlign val="subscript"/>
        <sz val="11"/>
        <rFont val="Times New Roman"/>
        <family val="1"/>
      </rPr>
      <t>26</t>
    </r>
    <phoneticPr fontId="1"/>
  </si>
  <si>
    <r>
      <t>UP3</t>
    </r>
    <r>
      <rPr>
        <i/>
        <vertAlign val="subscript"/>
        <sz val="11"/>
        <rFont val="Times New Roman"/>
        <family val="1"/>
      </rPr>
      <t>26</t>
    </r>
    <phoneticPr fontId="1"/>
  </si>
  <si>
    <r>
      <t>UPf3</t>
    </r>
    <r>
      <rPr>
        <i/>
        <vertAlign val="subscript"/>
        <sz val="11"/>
        <rFont val="Times New Roman"/>
        <family val="1"/>
      </rPr>
      <t>26</t>
    </r>
    <phoneticPr fontId="1"/>
  </si>
  <si>
    <r>
      <t>UPg3</t>
    </r>
    <r>
      <rPr>
        <i/>
        <vertAlign val="subscript"/>
        <sz val="11"/>
        <rFont val="Times New Roman"/>
        <family val="1"/>
      </rPr>
      <t>26</t>
    </r>
    <phoneticPr fontId="1"/>
  </si>
  <si>
    <r>
      <t>UPh3</t>
    </r>
    <r>
      <rPr>
        <i/>
        <vertAlign val="subscript"/>
        <sz val="11"/>
        <rFont val="Times New Roman"/>
        <family val="1"/>
      </rPr>
      <t>26</t>
    </r>
    <phoneticPr fontId="1"/>
  </si>
  <si>
    <r>
      <t>UP4</t>
    </r>
    <r>
      <rPr>
        <i/>
        <vertAlign val="subscript"/>
        <sz val="11"/>
        <rFont val="Times New Roman"/>
        <family val="1"/>
      </rPr>
      <t>26</t>
    </r>
    <phoneticPr fontId="1"/>
  </si>
  <si>
    <r>
      <t>UPf4</t>
    </r>
    <r>
      <rPr>
        <i/>
        <vertAlign val="subscript"/>
        <sz val="11"/>
        <rFont val="Times New Roman"/>
        <family val="1"/>
      </rPr>
      <t>26</t>
    </r>
    <phoneticPr fontId="1"/>
  </si>
  <si>
    <r>
      <t>UPg4</t>
    </r>
    <r>
      <rPr>
        <i/>
        <vertAlign val="subscript"/>
        <sz val="11"/>
        <rFont val="Times New Roman"/>
        <family val="1"/>
      </rPr>
      <t>26</t>
    </r>
    <phoneticPr fontId="1"/>
  </si>
  <si>
    <r>
      <t>UP5</t>
    </r>
    <r>
      <rPr>
        <i/>
        <vertAlign val="subscript"/>
        <sz val="11"/>
        <rFont val="Times New Roman"/>
        <family val="1"/>
      </rPr>
      <t>26</t>
    </r>
    <phoneticPr fontId="1"/>
  </si>
  <si>
    <r>
      <t>UPf5</t>
    </r>
    <r>
      <rPr>
        <i/>
        <vertAlign val="subscript"/>
        <sz val="11"/>
        <rFont val="Times New Roman"/>
        <family val="1"/>
      </rPr>
      <t>26</t>
    </r>
    <phoneticPr fontId="1"/>
  </si>
  <si>
    <r>
      <t>UPg5</t>
    </r>
    <r>
      <rPr>
        <i/>
        <vertAlign val="subscript"/>
        <sz val="11"/>
        <rFont val="Times New Roman"/>
        <family val="1"/>
      </rPr>
      <t>26</t>
    </r>
    <phoneticPr fontId="1"/>
  </si>
  <si>
    <r>
      <t>合　　計　</t>
    </r>
    <r>
      <rPr>
        <i/>
        <sz val="10"/>
        <rFont val="Times New Roman"/>
        <family val="1"/>
      </rPr>
      <t>B</t>
    </r>
    <r>
      <rPr>
        <i/>
        <vertAlign val="subscript"/>
        <sz val="10"/>
        <rFont val="Times New Roman"/>
        <family val="1"/>
      </rPr>
      <t>26</t>
    </r>
    <r>
      <rPr>
        <i/>
        <sz val="10"/>
        <rFont val="Times New Roman"/>
        <family val="1"/>
      </rPr>
      <t>(t)</t>
    </r>
    <rPh sb="0" eb="1">
      <t>ゴウ</t>
    </rPh>
    <rPh sb="3" eb="4">
      <t>ケイ</t>
    </rPh>
    <phoneticPr fontId="1"/>
  </si>
  <si>
    <r>
      <t>UP</t>
    </r>
    <r>
      <rPr>
        <i/>
        <vertAlign val="subscript"/>
        <sz val="10"/>
        <rFont val="Times New Roman"/>
        <family val="1"/>
      </rPr>
      <t>26</t>
    </r>
    <r>
      <rPr>
        <i/>
        <sz val="10"/>
        <rFont val="Times New Roman"/>
        <family val="1"/>
      </rPr>
      <t>(t)</t>
    </r>
    <phoneticPr fontId="1"/>
  </si>
  <si>
    <r>
      <t>合計　</t>
    </r>
    <r>
      <rPr>
        <i/>
        <sz val="10"/>
        <rFont val="Times New Roman"/>
        <family val="1"/>
      </rPr>
      <t>C</t>
    </r>
    <r>
      <rPr>
        <i/>
        <vertAlign val="subscript"/>
        <sz val="10"/>
        <rFont val="Times New Roman"/>
        <family val="1"/>
      </rPr>
      <t>26</t>
    </r>
    <r>
      <rPr>
        <i/>
        <sz val="10"/>
        <rFont val="Times New Roman"/>
        <family val="1"/>
      </rPr>
      <t>(t)</t>
    </r>
    <rPh sb="0" eb="2">
      <t>ゴウケイ</t>
    </rPh>
    <phoneticPr fontId="1"/>
  </si>
  <si>
    <r>
      <t>e1</t>
    </r>
    <r>
      <rPr>
        <i/>
        <vertAlign val="subscript"/>
        <sz val="10"/>
        <rFont val="Times New Roman"/>
        <family val="1"/>
      </rPr>
      <t>26</t>
    </r>
    <phoneticPr fontId="1"/>
  </si>
  <si>
    <r>
      <t>e2</t>
    </r>
    <r>
      <rPr>
        <i/>
        <vertAlign val="subscript"/>
        <sz val="10"/>
        <rFont val="Times New Roman"/>
        <family val="1"/>
      </rPr>
      <t>26</t>
    </r>
    <phoneticPr fontId="1"/>
  </si>
  <si>
    <t>※6</t>
    <phoneticPr fontId="1"/>
  </si>
  <si>
    <r>
      <t>※5　月変動費の識別記号「</t>
    </r>
    <r>
      <rPr>
        <i/>
        <sz val="10"/>
        <rFont val="Times New Roman"/>
        <family val="1"/>
      </rPr>
      <t>m</t>
    </r>
    <r>
      <rPr>
        <sz val="10"/>
        <rFont val="ＭＳ Ｐゴシック"/>
        <family val="3"/>
        <charset val="128"/>
      </rPr>
      <t>」は月を示す。</t>
    </r>
    <r>
      <rPr>
        <i/>
        <sz val="10"/>
        <rFont val="Times New Roman"/>
        <family val="1"/>
      </rPr>
      <t>m</t>
    </r>
    <r>
      <rPr>
        <sz val="10"/>
        <rFont val="ＭＳ Ｐゴシック"/>
        <family val="3"/>
        <charset val="128"/>
      </rPr>
      <t>：4月～3月。</t>
    </r>
    <r>
      <rPr>
        <i/>
        <sz val="10"/>
        <rFont val="Times New Roman"/>
        <family val="1"/>
      </rPr>
      <t>Fx=</t>
    </r>
    <r>
      <rPr>
        <i/>
        <sz val="10"/>
        <rFont val="ＭＳ Ｐゴシック"/>
        <family val="1"/>
        <charset val="128"/>
      </rPr>
      <t>Σ</t>
    </r>
    <r>
      <rPr>
        <i/>
        <sz val="10"/>
        <rFont val="ＭＳ Ｐゴシック"/>
        <family val="3"/>
        <charset val="128"/>
      </rPr>
      <t>（</t>
    </r>
    <r>
      <rPr>
        <i/>
        <sz val="10"/>
        <rFont val="Times New Roman"/>
        <family val="1"/>
      </rPr>
      <t>Fxm</t>
    </r>
    <r>
      <rPr>
        <i/>
        <sz val="10"/>
        <rFont val="ＭＳ Ｐゴシック"/>
        <family val="3"/>
        <charset val="128"/>
      </rPr>
      <t>）　</t>
    </r>
    <rPh sb="3" eb="7">
      <t>ツキヘンドウヒ</t>
    </rPh>
    <rPh sb="8" eb="12">
      <t>シキベツキゴウ</t>
    </rPh>
    <rPh sb="16" eb="17">
      <t>ツキ</t>
    </rPh>
    <rPh sb="18" eb="19">
      <t>シメ</t>
    </rPh>
    <rPh sb="24" eb="25">
      <t>ガツ</t>
    </rPh>
    <rPh sb="27" eb="28">
      <t>ガツ</t>
    </rPh>
    <phoneticPr fontId="1"/>
  </si>
  <si>
    <t>東京電力2025/7～2026/6平均</t>
    <rPh sb="0" eb="4">
      <t>トウキョウデンリョク</t>
    </rPh>
    <rPh sb="17" eb="19">
      <t>ヘイキン</t>
    </rPh>
    <phoneticPr fontId="1"/>
  </si>
  <si>
    <t>東京電力2025/7～2026/6運転時間による加重平均</t>
    <rPh sb="0" eb="4">
      <t>トウキョウデンリョク</t>
    </rPh>
    <rPh sb="17" eb="21">
      <t>ウンテンジカン</t>
    </rPh>
    <rPh sb="24" eb="28">
      <t>カジュウヘイキン</t>
    </rPh>
    <phoneticPr fontId="1"/>
  </si>
  <si>
    <t>単価（税込）</t>
    <rPh sb="0" eb="2">
      <t>タンカ</t>
    </rPh>
    <rPh sb="3" eb="5">
      <t>ゼイコミ</t>
    </rPh>
    <phoneticPr fontId="1"/>
  </si>
  <si>
    <t>kWh/年</t>
    <rPh sb="4" eb="5">
      <t>ネン</t>
    </rPh>
    <phoneticPr fontId="1"/>
  </si>
  <si>
    <r>
      <t>※5　月料金の識別記号「</t>
    </r>
    <r>
      <rPr>
        <i/>
        <sz val="9"/>
        <rFont val="Times New Roman"/>
        <family val="1"/>
      </rPr>
      <t>m</t>
    </r>
    <r>
      <rPr>
        <sz val="9"/>
        <rFont val="ＭＳ Ｐゴシック"/>
        <family val="3"/>
        <charset val="128"/>
      </rPr>
      <t>」は月を示す。</t>
    </r>
    <r>
      <rPr>
        <i/>
        <sz val="9"/>
        <rFont val="Times New Roman"/>
        <family val="1"/>
      </rPr>
      <t>m</t>
    </r>
    <r>
      <rPr>
        <sz val="9"/>
        <rFont val="ＭＳ Ｐゴシック"/>
        <family val="3"/>
        <charset val="128"/>
      </rPr>
      <t>：4月～3月。</t>
    </r>
    <r>
      <rPr>
        <i/>
        <sz val="9"/>
        <rFont val="Times New Roman"/>
        <family val="1"/>
      </rPr>
      <t>F</t>
    </r>
    <r>
      <rPr>
        <i/>
        <sz val="9"/>
        <rFont val="ＭＳ Ｐゴシック"/>
        <family val="1"/>
        <charset val="128"/>
      </rPr>
      <t>j</t>
    </r>
    <r>
      <rPr>
        <i/>
        <sz val="9"/>
        <rFont val="Times New Roman"/>
        <family val="1"/>
      </rPr>
      <t>=</t>
    </r>
    <r>
      <rPr>
        <i/>
        <sz val="9"/>
        <rFont val="ＭＳ Ｐゴシック"/>
        <family val="1"/>
        <charset val="128"/>
      </rPr>
      <t>Σ</t>
    </r>
    <r>
      <rPr>
        <i/>
        <sz val="9"/>
        <rFont val="ＭＳ Ｐゴシック"/>
        <family val="3"/>
        <charset val="128"/>
      </rPr>
      <t>（</t>
    </r>
    <r>
      <rPr>
        <i/>
        <sz val="9"/>
        <rFont val="Times New Roman"/>
        <family val="1"/>
      </rPr>
      <t>F</t>
    </r>
    <r>
      <rPr>
        <i/>
        <sz val="9"/>
        <rFont val="ＭＳ Ｐゴシック"/>
        <family val="1"/>
        <charset val="128"/>
      </rPr>
      <t>j</t>
    </r>
    <r>
      <rPr>
        <i/>
        <sz val="9"/>
        <rFont val="Times New Roman"/>
        <family val="1"/>
      </rPr>
      <t>m</t>
    </r>
    <r>
      <rPr>
        <i/>
        <sz val="9"/>
        <rFont val="ＭＳ Ｐゴシック"/>
        <family val="3"/>
        <charset val="128"/>
      </rPr>
      <t>）　</t>
    </r>
    <rPh sb="3" eb="4">
      <t>ツキ</t>
    </rPh>
    <rPh sb="4" eb="6">
      <t>リョウキン</t>
    </rPh>
    <rPh sb="7" eb="11">
      <t>シキベツキゴウ</t>
    </rPh>
    <rPh sb="15" eb="16">
      <t>ツキ</t>
    </rPh>
    <rPh sb="17" eb="18">
      <t>シメ</t>
    </rPh>
    <rPh sb="23" eb="24">
      <t>ガツ</t>
    </rPh>
    <rPh sb="26" eb="27">
      <t>ガツ</t>
    </rPh>
    <phoneticPr fontId="1"/>
  </si>
  <si>
    <t>※6　入札書及び様式第17-1号、等と整合を図ること</t>
    <rPh sb="15" eb="16">
      <t>ゴウ</t>
    </rPh>
    <phoneticPr fontId="1"/>
  </si>
  <si>
    <t>※7　入札書及び様式第16-13，17-1号等と整合を図ること</t>
    <rPh sb="21" eb="22">
      <t>ゴウ</t>
    </rPh>
    <phoneticPr fontId="1"/>
  </si>
  <si>
    <t>※7　入札書及び様式第16-13、17-1号等と整合を図ること</t>
    <rPh sb="21" eb="22">
      <t>ゴウ</t>
    </rPh>
    <phoneticPr fontId="1"/>
  </si>
  <si>
    <t>運営月数（様式第17号-1にリンク。入力しないこと）</t>
    <rPh sb="0" eb="2">
      <t>ウンエイ</t>
    </rPh>
    <rPh sb="2" eb="3">
      <t>ツキ</t>
    </rPh>
    <rPh sb="3" eb="4">
      <t>スウ</t>
    </rPh>
    <rPh sb="5" eb="7">
      <t>ヨウシキ</t>
    </rPh>
    <rPh sb="7" eb="8">
      <t>ダイ</t>
    </rPh>
    <rPh sb="10" eb="11">
      <t>ゴウ</t>
    </rPh>
    <rPh sb="18" eb="20">
      <t>ニュウリョク</t>
    </rPh>
    <phoneticPr fontId="1"/>
  </si>
  <si>
    <t>様式第 17 号</t>
    <rPh sb="0" eb="2">
      <t>ヨウシキ</t>
    </rPh>
    <rPh sb="2" eb="3">
      <t>ダイ</t>
    </rPh>
    <rPh sb="7" eb="8">
      <t>ゴウ</t>
    </rPh>
    <phoneticPr fontId="1"/>
  </si>
  <si>
    <t>代表企業名：</t>
    <rPh sb="0" eb="4">
      <t>ダイヒョウキギョウ</t>
    </rPh>
    <rPh sb="4" eb="5">
      <t>メイ</t>
    </rPh>
    <phoneticPr fontId="1"/>
  </si>
  <si>
    <t>※２　代表企業名は正本のみ記載し、副本には記載しない</t>
    <rPh sb="3" eb="7">
      <t>ダイヒョウキギョウ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</si>
</sst>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0.0;[Red]\-#,##0.0"/>
    <numFmt numFmtId="179" formatCode="0.00_);[Red]\(0.00\)"/>
    <numFmt numFmtId="180" formatCode="#,##0.0"/>
  </numFmts>
  <fonts count="46" x14ac:knownFonts="1">
    <font>
      <sz val="11"/>
      <name val="ＭＳ Ｐゴシック"/>
      <family val="3"/>
      <charset val="128"/>
    </font>
    <font>
      <sz val="6"/>
      <name val="ＭＳ Ｐゴシック"/>
      <family val="3"/>
      <charset val="128"/>
    </font>
    <font>
      <u/>
      <sz val="11"/>
      <color indexed="12"/>
      <name val="ＭＳ Ｐゴシック"/>
      <family val="3"/>
      <charset val="128"/>
    </font>
    <font>
      <sz val="9"/>
      <name val="ＭＳ 明朝"/>
      <family val="1"/>
      <charset val="128"/>
    </font>
    <font>
      <sz val="10.5"/>
      <name val="ＭＳ 明朝"/>
      <family val="1"/>
      <charset val="128"/>
    </font>
    <font>
      <sz val="16"/>
      <name val="ＭＳ 明朝"/>
      <family val="1"/>
      <charset val="128"/>
    </font>
    <font>
      <sz val="14"/>
      <name val="ＭＳ 明朝"/>
      <family val="1"/>
      <charset val="128"/>
    </font>
    <font>
      <sz val="11"/>
      <name val="ＭＳ Ｐゴシック"/>
      <family val="3"/>
      <charset val="128"/>
    </font>
    <font>
      <sz val="26"/>
      <name val="ＭＳ 明朝"/>
      <family val="1"/>
      <charset val="128"/>
    </font>
    <font>
      <sz val="11"/>
      <color rgb="FF000000"/>
      <name val="ＭＳ Ｐゴシック"/>
      <family val="3"/>
      <charset val="128"/>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10"/>
      <color indexed="8"/>
      <name val="ＭＳ Ｐゴシック"/>
      <family val="3"/>
      <charset val="128"/>
      <scheme val="minor"/>
    </font>
    <font>
      <sz val="10"/>
      <color theme="1"/>
      <name val="ＭＳ Ｐゴシック"/>
      <family val="3"/>
      <charset val="128"/>
      <scheme val="minor"/>
    </font>
    <font>
      <sz val="9"/>
      <name val="ＭＳ Ｐゴシック"/>
      <family val="3"/>
      <charset val="128"/>
      <scheme val="minor"/>
    </font>
    <font>
      <sz val="11"/>
      <color indexed="12"/>
      <name val="ＭＳ Ｐゴシック"/>
      <family val="3"/>
      <charset val="128"/>
      <scheme val="minor"/>
    </font>
    <font>
      <sz val="9"/>
      <name val="ＭＳ Ｐゴシック"/>
      <family val="3"/>
      <charset val="128"/>
    </font>
    <font>
      <sz val="12"/>
      <name val="ＭＳ Ｐゴシック"/>
      <family val="3"/>
      <charset val="128"/>
    </font>
    <font>
      <b/>
      <sz val="14"/>
      <name val="ＭＳ Ｐゴシック"/>
      <family val="3"/>
      <charset val="128"/>
    </font>
    <font>
      <b/>
      <sz val="11"/>
      <name val="ＭＳ Ｐゴシック"/>
      <family val="3"/>
      <charset val="128"/>
    </font>
    <font>
      <sz val="10"/>
      <name val="ＭＳ Ｐゴシック"/>
      <family val="3"/>
      <charset val="128"/>
    </font>
    <font>
      <b/>
      <sz val="10"/>
      <name val="ＭＳ Ｐゴシック"/>
      <family val="3"/>
      <charset val="128"/>
    </font>
    <font>
      <i/>
      <sz val="10"/>
      <name val="Times New Roman"/>
      <family val="1"/>
    </font>
    <font>
      <sz val="11"/>
      <color rgb="FFFF0000"/>
      <name val="ＭＳ Ｐゴシック"/>
      <family val="3"/>
      <charset val="128"/>
    </font>
    <font>
      <sz val="10"/>
      <name val="Times New Roman"/>
      <family val="1"/>
    </font>
    <font>
      <sz val="10"/>
      <color rgb="FF000000"/>
      <name val="ＭＳ Ｐゴシック"/>
      <family val="3"/>
      <charset val="128"/>
    </font>
    <font>
      <i/>
      <vertAlign val="subscript"/>
      <sz val="10"/>
      <name val="Times New Roman"/>
      <family val="1"/>
    </font>
    <font>
      <i/>
      <sz val="11"/>
      <name val="Times New Roman"/>
      <family val="1"/>
    </font>
    <font>
      <i/>
      <vertAlign val="subscript"/>
      <sz val="11"/>
      <name val="Times New Roman"/>
      <family val="1"/>
    </font>
    <font>
      <sz val="14"/>
      <name val="ＭＳ Ｐゴシック"/>
      <family val="3"/>
      <charset val="128"/>
    </font>
    <font>
      <b/>
      <sz val="10"/>
      <color indexed="43"/>
      <name val="ＭＳ Ｐゴシック"/>
      <family val="3"/>
      <charset val="128"/>
    </font>
    <font>
      <sz val="10"/>
      <color theme="1"/>
      <name val="ＭＳ Ｐゴシック"/>
      <family val="3"/>
      <charset val="128"/>
    </font>
    <font>
      <sz val="11"/>
      <name val="HGｺﾞｼｯｸM"/>
      <family val="3"/>
      <charset val="128"/>
    </font>
    <font>
      <sz val="11"/>
      <color theme="1"/>
      <name val="HGｺﾞｼｯｸM"/>
      <family val="3"/>
      <charset val="128"/>
    </font>
    <font>
      <b/>
      <sz val="14"/>
      <name val="HGｺﾞｼｯｸM"/>
      <family val="3"/>
      <charset val="128"/>
    </font>
    <font>
      <sz val="14"/>
      <name val="HGｺﾞｼｯｸM"/>
      <family val="3"/>
      <charset val="128"/>
    </font>
    <font>
      <sz val="6"/>
      <name val="HGｺﾞｼｯｸM"/>
      <family val="2"/>
      <charset val="128"/>
    </font>
    <font>
      <sz val="14"/>
      <color rgb="FFDBF7B9"/>
      <name val="HGｺﾞｼｯｸM"/>
      <family val="3"/>
      <charset val="128"/>
    </font>
    <font>
      <i/>
      <sz val="10"/>
      <name val="ＭＳ Ｐゴシック"/>
      <family val="1"/>
      <charset val="128"/>
    </font>
    <font>
      <i/>
      <sz val="10"/>
      <name val="ＭＳ Ｐゴシック"/>
      <family val="3"/>
      <charset val="128"/>
    </font>
    <font>
      <i/>
      <sz val="9"/>
      <name val="Times New Roman"/>
      <family val="1"/>
    </font>
    <font>
      <i/>
      <sz val="9"/>
      <name val="ＭＳ Ｐゴシック"/>
      <family val="1"/>
      <charset val="128"/>
    </font>
    <font>
      <i/>
      <sz val="9"/>
      <name val="ＭＳ Ｐゴシック"/>
      <family val="3"/>
      <charset val="128"/>
    </font>
    <font>
      <sz val="12"/>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
      <patternFill patternType="solid">
        <fgColor rgb="FFDBF7B9"/>
        <bgColor indexed="64"/>
      </patternFill>
    </fill>
  </fills>
  <borders count="96">
    <border>
      <left/>
      <right/>
      <top/>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diagonalDown="1">
      <left style="thin">
        <color indexed="64"/>
      </left>
      <right/>
      <top style="thin">
        <color indexed="64"/>
      </top>
      <bottom style="double">
        <color indexed="64"/>
      </bottom>
      <diagonal style="thin">
        <color indexed="64"/>
      </diagonal>
    </border>
    <border diagonalDown="1">
      <left/>
      <right style="thin">
        <color indexed="64"/>
      </right>
      <top style="thin">
        <color indexed="64"/>
      </top>
      <bottom style="double">
        <color indexed="64"/>
      </bottom>
      <diagonal style="thin">
        <color indexed="64"/>
      </diagonal>
    </border>
    <border>
      <left/>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bottom style="double">
        <color indexed="64"/>
      </bottom>
      <diagonal/>
    </border>
    <border>
      <left/>
      <right style="hair">
        <color indexed="64"/>
      </right>
      <top style="thin">
        <color indexed="64"/>
      </top>
      <bottom style="double">
        <color indexed="64"/>
      </bottom>
      <diagonal/>
    </border>
    <border>
      <left style="thin">
        <color indexed="64"/>
      </left>
      <right/>
      <top/>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dashed">
        <color indexed="64"/>
      </bottom>
      <diagonal/>
    </border>
    <border>
      <left style="hair">
        <color indexed="64"/>
      </left>
      <right style="thin">
        <color indexed="64"/>
      </right>
      <top/>
      <bottom style="dashed">
        <color indexed="64"/>
      </bottom>
      <diagonal/>
    </border>
    <border>
      <left style="thin">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dashed">
        <color indexed="64"/>
      </top>
      <bottom/>
      <diagonal/>
    </border>
    <border>
      <left style="hair">
        <color indexed="64"/>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thin">
        <color indexed="64"/>
      </right>
      <top style="dashed">
        <color indexed="64"/>
      </top>
      <bottom style="hair">
        <color indexed="64"/>
      </bottom>
      <diagonal/>
    </border>
    <border>
      <left style="thin">
        <color indexed="64"/>
      </left>
      <right style="hair">
        <color indexed="64"/>
      </right>
      <top/>
      <bottom style="thin">
        <color indexed="64"/>
      </bottom>
      <diagonal/>
    </border>
    <border>
      <left/>
      <right/>
      <top/>
      <bottom style="hair">
        <color indexed="64"/>
      </bottom>
      <diagonal/>
    </border>
    <border>
      <left/>
      <right style="hair">
        <color indexed="64"/>
      </right>
      <top/>
      <bottom style="dashed">
        <color indexed="64"/>
      </bottom>
      <diagonal/>
    </border>
    <border>
      <left/>
      <right style="hair">
        <color indexed="64"/>
      </right>
      <top style="dashed">
        <color indexed="64"/>
      </top>
      <bottom/>
      <diagonal/>
    </border>
    <border>
      <left/>
      <right style="hair">
        <color indexed="64"/>
      </right>
      <top style="hair">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s>
  <cellStyleXfs count="8">
    <xf numFmtId="0" fontId="0" fillId="0" borderId="0"/>
    <xf numFmtId="9" fontId="7" fillId="0" borderId="0" applyFont="0" applyFill="0" applyBorder="0" applyAlignment="0" applyProtection="0"/>
    <xf numFmtId="38" fontId="7" fillId="0" borderId="0" applyFont="0" applyFill="0" applyBorder="0" applyAlignment="0" applyProtection="0"/>
    <xf numFmtId="0" fontId="7" fillId="0" borderId="0"/>
    <xf numFmtId="0" fontId="7" fillId="0" borderId="0">
      <alignment vertical="center"/>
    </xf>
    <xf numFmtId="0" fontId="7" fillId="0" borderId="0"/>
    <xf numFmtId="0" fontId="7" fillId="0" borderId="0"/>
    <xf numFmtId="0" fontId="7" fillId="0" borderId="0">
      <alignment vertical="center"/>
    </xf>
  </cellStyleXfs>
  <cellXfs count="430">
    <xf numFmtId="0" fontId="0" fillId="0" borderId="0" xfId="0"/>
    <xf numFmtId="0" fontId="4" fillId="0" borderId="0" xfId="0" applyFont="1"/>
    <xf numFmtId="0" fontId="4" fillId="0" borderId="0" xfId="0" applyFont="1" applyAlignment="1">
      <alignment horizontal="centerContinuous"/>
    </xf>
    <xf numFmtId="0" fontId="5" fillId="0" borderId="4" xfId="0" applyFont="1" applyBorder="1" applyAlignment="1">
      <alignment horizontal="centerContinuous" vertical="center"/>
    </xf>
    <xf numFmtId="0" fontId="5" fillId="0" borderId="5" xfId="0" applyFont="1" applyBorder="1" applyAlignment="1">
      <alignment horizontal="centerContinuous"/>
    </xf>
    <xf numFmtId="0" fontId="5" fillId="0" borderId="6" xfId="0" applyFont="1" applyBorder="1" applyAlignment="1">
      <alignment horizontal="centerContinuous"/>
    </xf>
    <xf numFmtId="0" fontId="6" fillId="0" borderId="7" xfId="0" applyFont="1" applyBorder="1" applyAlignment="1">
      <alignment vertical="center"/>
    </xf>
    <xf numFmtId="0" fontId="6" fillId="0" borderId="7" xfId="0" applyFont="1" applyBorder="1" applyAlignment="1">
      <alignment horizontal="right" vertical="center"/>
    </xf>
    <xf numFmtId="0" fontId="6" fillId="0" borderId="0" xfId="0" applyFont="1" applyAlignment="1">
      <alignment vertical="center"/>
    </xf>
    <xf numFmtId="0" fontId="3" fillId="0" borderId="0" xfId="0" applyFont="1" applyAlignment="1">
      <alignment horizontal="right"/>
    </xf>
    <xf numFmtId="0" fontId="3" fillId="0" borderId="0" xfId="0" applyFont="1"/>
    <xf numFmtId="0" fontId="8" fillId="0" borderId="0" xfId="0" applyFont="1" applyAlignment="1">
      <alignment horizontal="centerContinuous"/>
    </xf>
    <xf numFmtId="0" fontId="8" fillId="0" borderId="0" xfId="3" applyFont="1" applyAlignment="1">
      <alignment horizontal="centerContinuous"/>
    </xf>
    <xf numFmtId="0" fontId="4" fillId="0" borderId="0" xfId="3" applyFont="1" applyAlignment="1">
      <alignment horizontal="centerContinuous"/>
    </xf>
    <xf numFmtId="0" fontId="5" fillId="3" borderId="5" xfId="0" applyFont="1" applyFill="1" applyBorder="1" applyAlignment="1">
      <alignment horizontal="centerContinuous"/>
    </xf>
    <xf numFmtId="0" fontId="10" fillId="0" borderId="0" xfId="0" applyFont="1" applyAlignment="1">
      <alignment horizontal="center" vertical="center"/>
    </xf>
    <xf numFmtId="0" fontId="11" fillId="0" borderId="0" xfId="0" applyFont="1" applyAlignment="1">
      <alignment vertical="center"/>
    </xf>
    <xf numFmtId="0" fontId="10" fillId="0" borderId="0" xfId="0" applyFont="1" applyAlignment="1">
      <alignment vertical="center"/>
    </xf>
    <xf numFmtId="0" fontId="10" fillId="0" borderId="61" xfId="0" applyFont="1" applyBorder="1" applyAlignment="1">
      <alignment horizontal="center" vertical="center"/>
    </xf>
    <xf numFmtId="0" fontId="10" fillId="5" borderId="61" xfId="0" applyFont="1" applyFill="1" applyBorder="1" applyAlignment="1">
      <alignment horizontal="center" vertical="center"/>
    </xf>
    <xf numFmtId="0" fontId="10" fillId="0" borderId="38" xfId="0" applyFont="1" applyBorder="1" applyAlignment="1">
      <alignment horizontal="center" vertical="center"/>
    </xf>
    <xf numFmtId="0" fontId="12" fillId="0" borderId="0" xfId="0" applyFont="1" applyAlignment="1">
      <alignment horizontal="right" vertical="center"/>
    </xf>
    <xf numFmtId="0" fontId="12" fillId="0" borderId="7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xf>
    <xf numFmtId="0" fontId="12" fillId="0" borderId="0" xfId="0" applyFont="1" applyAlignment="1">
      <alignment vertical="center"/>
    </xf>
    <xf numFmtId="0" fontId="12" fillId="0" borderId="37" xfId="3" applyFont="1" applyBorder="1" applyAlignment="1">
      <alignment horizontal="left" vertical="center" wrapText="1"/>
    </xf>
    <xf numFmtId="3" fontId="12" fillId="5" borderId="30" xfId="0" applyNumberFormat="1" applyFont="1" applyFill="1" applyBorder="1" applyAlignment="1">
      <alignment horizontal="right" vertical="center" shrinkToFit="1"/>
    </xf>
    <xf numFmtId="3" fontId="12" fillId="5" borderId="29" xfId="0" applyNumberFormat="1" applyFont="1" applyFill="1" applyBorder="1" applyAlignment="1">
      <alignment horizontal="right" vertical="center" shrinkToFit="1"/>
    </xf>
    <xf numFmtId="3" fontId="12" fillId="5" borderId="37" xfId="0" applyNumberFormat="1" applyFont="1" applyFill="1" applyBorder="1" applyAlignment="1">
      <alignment horizontal="right" vertical="center" shrinkToFit="1"/>
    </xf>
    <xf numFmtId="0" fontId="12" fillId="0" borderId="11" xfId="3" applyFont="1" applyBorder="1" applyAlignment="1">
      <alignment horizontal="left" vertical="center" wrapText="1"/>
    </xf>
    <xf numFmtId="3" fontId="12" fillId="5" borderId="28" xfId="0" applyNumberFormat="1" applyFont="1" applyFill="1" applyBorder="1" applyAlignment="1">
      <alignment horizontal="right" vertical="center" shrinkToFit="1"/>
    </xf>
    <xf numFmtId="3" fontId="12" fillId="5" borderId="26" xfId="0" applyNumberFormat="1" applyFont="1" applyFill="1" applyBorder="1" applyAlignment="1">
      <alignment horizontal="right" vertical="center" shrinkToFit="1"/>
    </xf>
    <xf numFmtId="3" fontId="12" fillId="5" borderId="11" xfId="0" applyNumberFormat="1" applyFont="1" applyFill="1" applyBorder="1" applyAlignment="1">
      <alignment horizontal="right" vertical="center" shrinkToFit="1"/>
    </xf>
    <xf numFmtId="0" fontId="12" fillId="0" borderId="36" xfId="3" applyFont="1" applyBorder="1" applyAlignment="1">
      <alignment horizontal="left" vertical="center" wrapText="1"/>
    </xf>
    <xf numFmtId="3" fontId="12" fillId="5" borderId="33" xfId="0" applyNumberFormat="1" applyFont="1" applyFill="1" applyBorder="1" applyAlignment="1">
      <alignment horizontal="right" vertical="center" shrinkToFit="1"/>
    </xf>
    <xf numFmtId="3" fontId="12" fillId="5" borderId="1" xfId="0" applyNumberFormat="1" applyFont="1" applyFill="1" applyBorder="1" applyAlignment="1">
      <alignment horizontal="right" vertical="center" shrinkToFit="1"/>
    </xf>
    <xf numFmtId="3" fontId="12" fillId="5" borderId="36" xfId="0" applyNumberFormat="1" applyFont="1" applyFill="1" applyBorder="1" applyAlignment="1">
      <alignment horizontal="right" vertical="center" shrinkToFit="1"/>
    </xf>
    <xf numFmtId="3" fontId="12" fillId="0" borderId="0" xfId="0" applyNumberFormat="1" applyFont="1" applyAlignment="1">
      <alignment vertical="center"/>
    </xf>
    <xf numFmtId="3" fontId="12" fillId="5" borderId="35" xfId="0" applyNumberFormat="1" applyFont="1" applyFill="1" applyBorder="1" applyAlignment="1">
      <alignment horizontal="right" vertical="center" shrinkToFit="1"/>
    </xf>
    <xf numFmtId="3" fontId="12" fillId="5" borderId="8" xfId="0" applyNumberFormat="1" applyFont="1" applyFill="1" applyBorder="1" applyAlignment="1">
      <alignment horizontal="right" vertical="center" shrinkToFit="1"/>
    </xf>
    <xf numFmtId="3" fontId="12" fillId="5" borderId="13" xfId="0" applyNumberFormat="1" applyFont="1" applyFill="1" applyBorder="1" applyAlignment="1">
      <alignment horizontal="right" vertical="center" shrinkToFit="1"/>
    </xf>
    <xf numFmtId="3" fontId="12" fillId="5" borderId="69" xfId="0" applyNumberFormat="1" applyFont="1" applyFill="1" applyBorder="1" applyAlignment="1">
      <alignment horizontal="right" vertical="center" shrinkToFit="1"/>
    </xf>
    <xf numFmtId="3" fontId="12" fillId="5" borderId="39" xfId="0" applyNumberFormat="1" applyFont="1" applyFill="1" applyBorder="1" applyAlignment="1">
      <alignment horizontal="right" vertical="center" shrinkToFit="1"/>
    </xf>
    <xf numFmtId="3" fontId="12" fillId="5" borderId="38" xfId="0" applyNumberFormat="1" applyFont="1" applyFill="1" applyBorder="1" applyAlignment="1">
      <alignment horizontal="right" vertical="center" shrinkToFit="1"/>
    </xf>
    <xf numFmtId="0" fontId="12" fillId="0" borderId="0" xfId="0" applyFont="1" applyAlignment="1">
      <alignment vertical="center" wrapText="1"/>
    </xf>
    <xf numFmtId="0" fontId="12" fillId="0" borderId="52" xfId="0" applyFont="1" applyBorder="1" applyAlignment="1">
      <alignment vertical="center" wrapText="1"/>
    </xf>
    <xf numFmtId="0" fontId="11" fillId="0" borderId="0" xfId="0" applyFont="1" applyAlignment="1">
      <alignment horizontal="center" vertical="center"/>
    </xf>
    <xf numFmtId="0" fontId="10" fillId="0" borderId="0" xfId="0" applyFont="1" applyAlignment="1">
      <alignment horizontal="left" vertical="center"/>
    </xf>
    <xf numFmtId="179" fontId="10" fillId="0" borderId="0" xfId="0" applyNumberFormat="1" applyFont="1" applyAlignment="1">
      <alignment vertical="center"/>
    </xf>
    <xf numFmtId="0" fontId="12" fillId="0" borderId="13"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13" xfId="0" applyFont="1" applyBorder="1" applyAlignment="1">
      <alignment horizontal="center" vertical="center"/>
    </xf>
    <xf numFmtId="0" fontId="12" fillId="3" borderId="2" xfId="0" applyFont="1" applyFill="1" applyBorder="1" applyAlignment="1" applyProtection="1">
      <alignment vertical="center" shrinkToFit="1"/>
      <protection locked="0"/>
    </xf>
    <xf numFmtId="0" fontId="12" fillId="3" borderId="22" xfId="0" applyFont="1" applyFill="1" applyBorder="1" applyAlignment="1" applyProtection="1">
      <alignment horizontal="center" vertical="center" shrinkToFit="1"/>
      <protection locked="0"/>
    </xf>
    <xf numFmtId="38" fontId="12" fillId="3" borderId="14" xfId="0" applyNumberFormat="1" applyFont="1" applyFill="1" applyBorder="1" applyAlignment="1" applyProtection="1">
      <alignment vertical="center" shrinkToFit="1"/>
      <protection locked="0"/>
    </xf>
    <xf numFmtId="38" fontId="12" fillId="3" borderId="23" xfId="0" applyNumberFormat="1" applyFont="1" applyFill="1" applyBorder="1" applyAlignment="1" applyProtection="1">
      <alignment vertical="center" shrinkToFit="1"/>
      <protection locked="0"/>
    </xf>
    <xf numFmtId="38" fontId="12" fillId="3" borderId="24" xfId="0" applyNumberFormat="1" applyFont="1" applyFill="1" applyBorder="1" applyAlignment="1" applyProtection="1">
      <alignment vertical="center" shrinkToFit="1"/>
      <protection locked="0"/>
    </xf>
    <xf numFmtId="38" fontId="12" fillId="3" borderId="25" xfId="0" applyNumberFormat="1" applyFont="1" applyFill="1" applyBorder="1" applyAlignment="1">
      <alignment vertical="center" shrinkToFit="1"/>
    </xf>
    <xf numFmtId="0" fontId="12" fillId="3" borderId="2" xfId="0" applyFont="1" applyFill="1" applyBorder="1" applyAlignment="1" applyProtection="1">
      <alignment horizontal="center" vertical="center" shrinkToFit="1"/>
      <protection locked="0"/>
    </xf>
    <xf numFmtId="38" fontId="12" fillId="3" borderId="15" xfId="0" applyNumberFormat="1" applyFont="1" applyFill="1" applyBorder="1" applyAlignment="1" applyProtection="1">
      <alignment vertical="center" shrinkToFit="1"/>
      <protection locked="0"/>
    </xf>
    <xf numFmtId="38" fontId="12" fillId="3" borderId="26" xfId="0" applyNumberFormat="1" applyFont="1" applyFill="1" applyBorder="1" applyAlignment="1" applyProtection="1">
      <alignment vertical="center" shrinkToFit="1"/>
      <protection locked="0"/>
    </xf>
    <xf numFmtId="38" fontId="12" fillId="3" borderId="27" xfId="0" applyNumberFormat="1" applyFont="1" applyFill="1" applyBorder="1" applyAlignment="1" applyProtection="1">
      <alignment vertical="center" shrinkToFit="1"/>
      <protection locked="0"/>
    </xf>
    <xf numFmtId="38" fontId="12" fillId="3" borderId="11" xfId="0" applyNumberFormat="1" applyFont="1" applyFill="1" applyBorder="1" applyAlignment="1">
      <alignment vertical="center" shrinkToFit="1"/>
    </xf>
    <xf numFmtId="0" fontId="12" fillId="3" borderId="22" xfId="0" applyFont="1" applyFill="1" applyBorder="1" applyAlignment="1" applyProtection="1">
      <alignment vertical="center" shrinkToFit="1"/>
      <protection locked="0"/>
    </xf>
    <xf numFmtId="38" fontId="12" fillId="3" borderId="16" xfId="0" applyNumberFormat="1" applyFont="1" applyFill="1" applyBorder="1" applyAlignment="1" applyProtection="1">
      <alignment vertical="center" shrinkToFit="1"/>
      <protection locked="0"/>
    </xf>
    <xf numFmtId="38" fontId="12" fillId="3" borderId="1" xfId="0" applyNumberFormat="1" applyFont="1" applyFill="1" applyBorder="1" applyAlignment="1" applyProtection="1">
      <alignment vertical="center" shrinkToFit="1"/>
      <protection locked="0"/>
    </xf>
    <xf numFmtId="38" fontId="12" fillId="3" borderId="32" xfId="0" applyNumberFormat="1" applyFont="1" applyFill="1" applyBorder="1" applyAlignment="1" applyProtection="1">
      <alignment vertical="center" shrinkToFit="1"/>
      <protection locked="0"/>
    </xf>
    <xf numFmtId="38" fontId="12" fillId="3" borderId="36" xfId="0" applyNumberFormat="1" applyFont="1" applyFill="1" applyBorder="1" applyAlignment="1">
      <alignment vertical="center" shrinkToFit="1"/>
    </xf>
    <xf numFmtId="177" fontId="12" fillId="3" borderId="49" xfId="0" applyNumberFormat="1" applyFont="1" applyFill="1" applyBorder="1" applyAlignment="1">
      <alignment vertical="center"/>
    </xf>
    <xf numFmtId="177" fontId="12" fillId="3" borderId="8" xfId="0" applyNumberFormat="1" applyFont="1" applyFill="1" applyBorder="1" applyAlignment="1">
      <alignment vertical="center"/>
    </xf>
    <xf numFmtId="177" fontId="12" fillId="3" borderId="34" xfId="0" applyNumberFormat="1" applyFont="1" applyFill="1" applyBorder="1" applyAlignment="1">
      <alignment vertical="center"/>
    </xf>
    <xf numFmtId="177" fontId="12" fillId="3" borderId="13" xfId="0" applyNumberFormat="1" applyFont="1" applyFill="1" applyBorder="1" applyAlignment="1">
      <alignment vertical="center"/>
    </xf>
    <xf numFmtId="176" fontId="11" fillId="0" borderId="0" xfId="0" applyNumberFormat="1"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center"/>
    </xf>
    <xf numFmtId="38" fontId="10" fillId="0" borderId="0" xfId="2" applyFont="1" applyFill="1" applyAlignment="1">
      <alignment vertical="center"/>
    </xf>
    <xf numFmtId="38" fontId="10" fillId="0" borderId="0" xfId="2" applyFont="1" applyFill="1" applyAlignment="1">
      <alignment horizontal="center" vertical="center"/>
    </xf>
    <xf numFmtId="38" fontId="10" fillId="0" borderId="0" xfId="2" applyFont="1" applyFill="1" applyAlignment="1">
      <alignment horizontal="left" vertical="center"/>
    </xf>
    <xf numFmtId="38" fontId="11" fillId="0" borderId="0" xfId="2" applyFont="1" applyFill="1" applyAlignment="1">
      <alignment vertical="center"/>
    </xf>
    <xf numFmtId="38" fontId="11" fillId="0" borderId="0" xfId="2" applyFont="1" applyFill="1" applyAlignment="1">
      <alignment horizontal="center" vertical="center"/>
    </xf>
    <xf numFmtId="38" fontId="12" fillId="0" borderId="18" xfId="2" applyFont="1" applyFill="1" applyBorder="1" applyAlignment="1">
      <alignment horizontal="center" vertical="center"/>
    </xf>
    <xf numFmtId="0" fontId="12" fillId="0" borderId="1" xfId="0" applyFont="1" applyBorder="1" applyAlignment="1">
      <alignment horizontal="center" vertical="center" wrapText="1"/>
    </xf>
    <xf numFmtId="38" fontId="16" fillId="0" borderId="14" xfId="2" applyFont="1" applyFill="1" applyBorder="1" applyAlignment="1">
      <alignment horizontal="center" vertical="center"/>
    </xf>
    <xf numFmtId="38" fontId="12" fillId="3" borderId="23" xfId="2" applyFont="1" applyFill="1" applyBorder="1" applyAlignment="1" applyProtection="1">
      <alignment vertical="center" shrinkToFit="1"/>
      <protection locked="0"/>
    </xf>
    <xf numFmtId="38" fontId="12" fillId="3" borderId="25" xfId="2" applyFont="1" applyFill="1" applyBorder="1" applyAlignment="1">
      <alignment horizontal="center" vertical="center" shrinkToFit="1"/>
    </xf>
    <xf numFmtId="38" fontId="16" fillId="0" borderId="78" xfId="2" applyFont="1" applyFill="1" applyBorder="1" applyAlignment="1">
      <alignment horizontal="center" vertical="center"/>
    </xf>
    <xf numFmtId="38" fontId="12" fillId="3" borderId="79" xfId="2" applyFont="1" applyFill="1" applyBorder="1" applyAlignment="1">
      <alignment vertical="center" shrinkToFit="1"/>
    </xf>
    <xf numFmtId="38" fontId="12" fillId="3" borderId="80" xfId="2" applyFont="1" applyFill="1" applyBorder="1" applyAlignment="1">
      <alignment vertical="center" shrinkToFit="1"/>
    </xf>
    <xf numFmtId="38" fontId="17" fillId="0" borderId="0" xfId="2" applyFont="1" applyFill="1" applyAlignment="1">
      <alignment vertical="center"/>
    </xf>
    <xf numFmtId="38" fontId="16" fillId="0" borderId="83" xfId="2" applyFont="1" applyFill="1" applyBorder="1" applyAlignment="1">
      <alignment horizontal="center" vertical="center"/>
    </xf>
    <xf numFmtId="38" fontId="12" fillId="3" borderId="84" xfId="2" applyFont="1" applyFill="1" applyBorder="1" applyAlignment="1" applyProtection="1">
      <alignment vertical="center" shrinkToFit="1"/>
      <protection locked="0"/>
    </xf>
    <xf numFmtId="38" fontId="12" fillId="3" borderId="85" xfId="2" applyFont="1" applyFill="1" applyBorder="1" applyAlignment="1">
      <alignment horizontal="center" vertical="center" shrinkToFit="1"/>
    </xf>
    <xf numFmtId="38" fontId="16" fillId="0" borderId="15" xfId="2" applyFont="1" applyFill="1" applyBorder="1" applyAlignment="1">
      <alignment horizontal="center" vertical="center"/>
    </xf>
    <xf numFmtId="38" fontId="12" fillId="3" borderId="26" xfId="2" applyFont="1" applyFill="1" applyBorder="1" applyAlignment="1" applyProtection="1">
      <alignment vertical="center" shrinkToFit="1"/>
      <protection locked="0"/>
    </xf>
    <xf numFmtId="38" fontId="16" fillId="0" borderId="74" xfId="2" applyFont="1" applyFill="1" applyBorder="1" applyAlignment="1">
      <alignment horizontal="center" vertical="center"/>
    </xf>
    <xf numFmtId="38" fontId="12" fillId="3" borderId="75" xfId="2" applyFont="1" applyFill="1" applyBorder="1" applyAlignment="1">
      <alignment vertical="center" shrinkToFit="1"/>
    </xf>
    <xf numFmtId="38" fontId="12" fillId="3" borderId="12" xfId="2" applyFont="1" applyFill="1" applyBorder="1" applyAlignment="1">
      <alignment vertical="center" shrinkToFit="1"/>
    </xf>
    <xf numFmtId="38" fontId="16" fillId="0" borderId="14" xfId="2" applyFont="1" applyFill="1" applyBorder="1" applyAlignment="1">
      <alignment horizontal="center" vertical="center" wrapText="1"/>
    </xf>
    <xf numFmtId="38" fontId="12" fillId="3" borderId="23" xfId="2" applyFont="1" applyFill="1" applyBorder="1" applyAlignment="1" applyProtection="1">
      <alignment vertical="center" shrinkToFit="1"/>
    </xf>
    <xf numFmtId="38" fontId="16" fillId="0" borderId="16" xfId="2" applyFont="1" applyFill="1" applyBorder="1" applyAlignment="1">
      <alignment horizontal="center" vertical="center" wrapText="1"/>
    </xf>
    <xf numFmtId="38" fontId="12" fillId="3" borderId="1" xfId="2" applyFont="1" applyFill="1" applyBorder="1" applyAlignment="1">
      <alignment vertical="center" shrinkToFit="1"/>
    </xf>
    <xf numFmtId="38" fontId="12" fillId="3" borderId="36" xfId="2" applyFont="1" applyFill="1" applyBorder="1" applyAlignment="1">
      <alignment vertical="center" shrinkToFit="1"/>
    </xf>
    <xf numFmtId="38" fontId="12" fillId="3" borderId="85" xfId="2" applyFont="1" applyFill="1" applyBorder="1" applyAlignment="1">
      <alignment vertical="center" shrinkToFit="1"/>
    </xf>
    <xf numFmtId="38" fontId="16" fillId="0" borderId="16" xfId="2" applyFont="1" applyFill="1" applyBorder="1" applyAlignment="1">
      <alignment horizontal="center" vertical="center"/>
    </xf>
    <xf numFmtId="38" fontId="16" fillId="0" borderId="17" xfId="2" applyFont="1" applyFill="1" applyBorder="1" applyAlignment="1">
      <alignment horizontal="center" vertical="center" wrapText="1"/>
    </xf>
    <xf numFmtId="38" fontId="16" fillId="0" borderId="18" xfId="2" applyFont="1" applyFill="1" applyBorder="1" applyAlignment="1">
      <alignment horizontal="center" vertical="center" wrapText="1"/>
    </xf>
    <xf numFmtId="38" fontId="11" fillId="0" borderId="0" xfId="2" applyFont="1" applyFill="1" applyAlignment="1">
      <alignment horizontal="left" vertical="center"/>
    </xf>
    <xf numFmtId="0" fontId="12" fillId="0" borderId="16" xfId="0" applyFont="1" applyBorder="1" applyAlignment="1">
      <alignment horizontal="center" vertical="center" wrapText="1"/>
    </xf>
    <xf numFmtId="38" fontId="12" fillId="5" borderId="60" xfId="2" applyFont="1" applyFill="1" applyBorder="1" applyAlignment="1" applyProtection="1">
      <alignment vertical="center" wrapText="1"/>
      <protection locked="0"/>
    </xf>
    <xf numFmtId="38" fontId="12" fillId="5" borderId="14" xfId="2" applyFont="1" applyFill="1" applyBorder="1" applyAlignment="1" applyProtection="1">
      <alignment vertical="center" shrinkToFit="1"/>
      <protection locked="0"/>
    </xf>
    <xf numFmtId="38" fontId="12" fillId="5" borderId="23" xfId="2" applyFont="1" applyFill="1" applyBorder="1" applyAlignment="1" applyProtection="1">
      <alignment vertical="center" shrinkToFit="1"/>
      <protection locked="0"/>
    </xf>
    <xf numFmtId="38" fontId="12" fillId="5" borderId="24" xfId="2" applyFont="1" applyFill="1" applyBorder="1" applyAlignment="1" applyProtection="1">
      <alignment vertical="center" shrinkToFit="1"/>
      <protection locked="0"/>
    </xf>
    <xf numFmtId="38" fontId="12" fillId="5" borderId="25" xfId="2" applyFont="1" applyFill="1" applyBorder="1" applyAlignment="1">
      <alignment vertical="center" shrinkToFit="1"/>
    </xf>
    <xf numFmtId="38" fontId="12" fillId="5" borderId="87" xfId="2" applyFont="1" applyFill="1" applyBorder="1" applyAlignment="1" applyProtection="1">
      <alignment vertical="center" wrapText="1"/>
      <protection locked="0"/>
    </xf>
    <xf numFmtId="38" fontId="12" fillId="5" borderId="15" xfId="2" applyFont="1" applyFill="1" applyBorder="1" applyAlignment="1">
      <alignment vertical="center" shrinkToFit="1"/>
    </xf>
    <xf numFmtId="38" fontId="12" fillId="5" borderId="26" xfId="2" applyFont="1" applyFill="1" applyBorder="1" applyAlignment="1">
      <alignment vertical="center" shrinkToFit="1"/>
    </xf>
    <xf numFmtId="38" fontId="12" fillId="5" borderId="27" xfId="2" applyFont="1" applyFill="1" applyBorder="1" applyAlignment="1">
      <alignment vertical="center" shrinkToFit="1"/>
    </xf>
    <xf numFmtId="38" fontId="12" fillId="5" borderId="11" xfId="2" applyFont="1" applyFill="1" applyBorder="1" applyAlignment="1">
      <alignment vertical="center" shrinkToFit="1"/>
    </xf>
    <xf numFmtId="38" fontId="12" fillId="0" borderId="57" xfId="2" applyFont="1" applyFill="1" applyBorder="1" applyAlignment="1">
      <alignment horizontal="center" vertical="center" wrapText="1"/>
    </xf>
    <xf numFmtId="38" fontId="12" fillId="5" borderId="16" xfId="2" applyFont="1" applyFill="1" applyBorder="1" applyAlignment="1">
      <alignment vertical="center" shrinkToFit="1"/>
    </xf>
    <xf numFmtId="38" fontId="12" fillId="5" borderId="1" xfId="2" applyFont="1" applyFill="1" applyBorder="1" applyAlignment="1">
      <alignment vertical="center" shrinkToFit="1"/>
    </xf>
    <xf numFmtId="38" fontId="12" fillId="5" borderId="32" xfId="2" applyFont="1" applyFill="1" applyBorder="1" applyAlignment="1">
      <alignment vertical="center" shrinkToFit="1"/>
    </xf>
    <xf numFmtId="38" fontId="12" fillId="5" borderId="36" xfId="2" applyFont="1" applyFill="1" applyBorder="1" applyAlignment="1">
      <alignment vertical="center" shrinkToFit="1"/>
    </xf>
    <xf numFmtId="38" fontId="12" fillId="5" borderId="24" xfId="2" applyFont="1" applyFill="1" applyBorder="1" applyAlignment="1" applyProtection="1">
      <alignment vertical="center" wrapText="1"/>
      <protection locked="0"/>
    </xf>
    <xf numFmtId="38" fontId="12" fillId="5" borderId="42" xfId="2" applyFont="1" applyFill="1" applyBorder="1" applyAlignment="1" applyProtection="1">
      <alignment vertical="center" wrapText="1"/>
      <protection locked="0"/>
    </xf>
    <xf numFmtId="38" fontId="12" fillId="5" borderId="43" xfId="2" applyFont="1" applyFill="1" applyBorder="1" applyAlignment="1" applyProtection="1">
      <alignment vertical="center" wrapText="1"/>
      <protection locked="0"/>
    </xf>
    <xf numFmtId="0" fontId="12" fillId="0" borderId="95" xfId="0" applyFont="1" applyBorder="1" applyAlignment="1">
      <alignment horizontal="center" vertical="center" wrapText="1"/>
    </xf>
    <xf numFmtId="0" fontId="12" fillId="0" borderId="91" xfId="0" applyFont="1" applyBorder="1" applyAlignment="1">
      <alignment horizontal="center" vertical="center"/>
    </xf>
    <xf numFmtId="0" fontId="12" fillId="5" borderId="94" xfId="0" applyFont="1" applyFill="1" applyBorder="1" applyAlignment="1">
      <alignment horizontal="center" vertical="center" wrapText="1"/>
    </xf>
    <xf numFmtId="0" fontId="12" fillId="5" borderId="95" xfId="0" applyFont="1" applyFill="1" applyBorder="1" applyAlignment="1">
      <alignment horizontal="center" vertical="center" wrapText="1"/>
    </xf>
    <xf numFmtId="0" fontId="12" fillId="0" borderId="47"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46" xfId="0" applyFont="1" applyBorder="1" applyAlignment="1">
      <alignment horizontal="center" vertical="center" wrapText="1"/>
    </xf>
    <xf numFmtId="38" fontId="12" fillId="0" borderId="48" xfId="2" applyFont="1" applyFill="1" applyBorder="1" applyAlignment="1">
      <alignment horizontal="center" vertical="center"/>
    </xf>
    <xf numFmtId="3" fontId="18" fillId="2" borderId="0" xfId="2" applyNumberFormat="1" applyFont="1" applyFill="1" applyAlignment="1">
      <alignment vertical="center"/>
    </xf>
    <xf numFmtId="0" fontId="20" fillId="2" borderId="0" xfId="0" applyFont="1" applyFill="1" applyAlignment="1">
      <alignment vertical="center"/>
    </xf>
    <xf numFmtId="0" fontId="7" fillId="2" borderId="0" xfId="0" applyFont="1" applyFill="1" applyAlignment="1">
      <alignment horizontal="center" vertical="center"/>
    </xf>
    <xf numFmtId="3" fontId="18" fillId="2" borderId="0" xfId="2" applyNumberFormat="1" applyFont="1" applyFill="1" applyAlignment="1">
      <alignment horizontal="centerContinuous" vertical="center"/>
    </xf>
    <xf numFmtId="3" fontId="21" fillId="2" borderId="0" xfId="2" applyNumberFormat="1" applyFont="1" applyFill="1" applyAlignment="1">
      <alignment horizontal="center" vertical="center"/>
    </xf>
    <xf numFmtId="0" fontId="21" fillId="2" borderId="0" xfId="0" applyFont="1" applyFill="1" applyAlignment="1">
      <alignment vertical="center"/>
    </xf>
    <xf numFmtId="0" fontId="7" fillId="2" borderId="0" xfId="0" applyFont="1" applyFill="1" applyAlignment="1">
      <alignment vertical="center"/>
    </xf>
    <xf numFmtId="0" fontId="22" fillId="2" borderId="0" xfId="0" applyFont="1" applyFill="1" applyAlignment="1">
      <alignment vertical="center"/>
    </xf>
    <xf numFmtId="0" fontId="18" fillId="2" borderId="0" xfId="0" applyFont="1" applyFill="1" applyAlignment="1">
      <alignment horizontal="center" vertical="center"/>
    </xf>
    <xf numFmtId="0" fontId="7" fillId="0" borderId="0" xfId="0" applyFont="1" applyAlignment="1">
      <alignment vertical="center"/>
    </xf>
    <xf numFmtId="3" fontId="18" fillId="2" borderId="0" xfId="2" applyNumberFormat="1" applyFont="1" applyFill="1" applyBorder="1" applyAlignment="1">
      <alignment horizontal="left" vertical="center"/>
    </xf>
    <xf numFmtId="0" fontId="22" fillId="0" borderId="13" xfId="0" applyFont="1" applyBorder="1" applyAlignment="1">
      <alignment horizontal="center" vertical="center"/>
    </xf>
    <xf numFmtId="0" fontId="22" fillId="0" borderId="48" xfId="0" applyFont="1" applyBorder="1" applyAlignment="1">
      <alignment horizontal="left" vertical="center" textRotation="255"/>
    </xf>
    <xf numFmtId="0" fontId="22" fillId="0" borderId="48" xfId="0" applyFont="1" applyBorder="1" applyAlignment="1">
      <alignment vertical="center"/>
    </xf>
    <xf numFmtId="0" fontId="22" fillId="0" borderId="38" xfId="0" applyFont="1" applyBorder="1" applyAlignment="1">
      <alignment vertical="center"/>
    </xf>
    <xf numFmtId="0" fontId="22" fillId="0" borderId="48" xfId="0" applyFont="1" applyBorder="1" applyAlignment="1">
      <alignment horizontal="left" vertical="center"/>
    </xf>
    <xf numFmtId="0" fontId="22" fillId="0" borderId="25" xfId="0" applyFont="1" applyBorder="1" applyAlignment="1">
      <alignment vertical="center"/>
    </xf>
    <xf numFmtId="0" fontId="22" fillId="0" borderId="38" xfId="0" applyFont="1" applyBorder="1" applyAlignment="1">
      <alignment horizontal="left" vertical="center" textRotation="255"/>
    </xf>
    <xf numFmtId="0" fontId="7" fillId="2" borderId="5" xfId="0" applyFont="1" applyFill="1" applyBorder="1" applyAlignment="1">
      <alignment vertical="center"/>
    </xf>
    <xf numFmtId="0" fontId="7" fillId="0" borderId="6" xfId="0" applyFont="1" applyBorder="1" applyAlignment="1">
      <alignment horizontal="center" vertical="center"/>
    </xf>
    <xf numFmtId="0" fontId="22" fillId="0" borderId="13" xfId="0" applyFont="1" applyBorder="1" applyAlignment="1">
      <alignment horizontal="center" vertical="center" shrinkToFit="1"/>
    </xf>
    <xf numFmtId="40" fontId="22" fillId="0" borderId="6" xfId="0" applyNumberFormat="1" applyFont="1" applyBorder="1" applyAlignment="1">
      <alignment vertical="center" shrinkToFit="1"/>
    </xf>
    <xf numFmtId="178" fontId="22" fillId="0" borderId="5" xfId="0" applyNumberFormat="1" applyFont="1" applyBorder="1" applyAlignment="1">
      <alignment vertical="center" shrinkToFit="1"/>
    </xf>
    <xf numFmtId="38" fontId="22" fillId="0" borderId="13" xfId="0" applyNumberFormat="1" applyFont="1" applyBorder="1" applyAlignment="1">
      <alignment vertical="center" shrinkToFit="1"/>
    </xf>
    <xf numFmtId="40" fontId="22" fillId="0" borderId="52" xfId="0" applyNumberFormat="1" applyFont="1" applyBorder="1" applyAlignment="1">
      <alignment vertical="center" shrinkToFit="1"/>
    </xf>
    <xf numFmtId="40" fontId="22" fillId="0" borderId="51" xfId="0" applyNumberFormat="1" applyFont="1" applyBorder="1" applyAlignment="1">
      <alignment horizontal="center" vertical="center" shrinkToFit="1"/>
    </xf>
    <xf numFmtId="40" fontId="23" fillId="0" borderId="61" xfId="0" applyNumberFormat="1" applyFont="1" applyBorder="1" applyAlignment="1">
      <alignment horizontal="center" vertical="center" shrinkToFit="1"/>
    </xf>
    <xf numFmtId="40" fontId="22" fillId="0" borderId="60" xfId="0" applyNumberFormat="1" applyFont="1" applyBorder="1" applyAlignment="1">
      <alignment horizontal="center" vertical="center" shrinkToFit="1"/>
    </xf>
    <xf numFmtId="40" fontId="23" fillId="0" borderId="25" xfId="0" applyNumberFormat="1" applyFont="1" applyBorder="1" applyAlignment="1">
      <alignment horizontal="center" vertical="center" shrinkToFit="1"/>
    </xf>
    <xf numFmtId="40" fontId="22" fillId="0" borderId="87" xfId="0" applyNumberFormat="1" applyFont="1" applyBorder="1" applyAlignment="1">
      <alignment horizontal="center" vertical="center" shrinkToFit="1"/>
    </xf>
    <xf numFmtId="40" fontId="23" fillId="0" borderId="37" xfId="0" applyNumberFormat="1" applyFont="1" applyBorder="1" applyAlignment="1">
      <alignment horizontal="center" vertical="center" shrinkToFit="1"/>
    </xf>
    <xf numFmtId="40" fontId="22" fillId="0" borderId="57" xfId="0" applyNumberFormat="1" applyFont="1" applyBorder="1" applyAlignment="1">
      <alignment horizontal="center" vertical="center" shrinkToFit="1"/>
    </xf>
    <xf numFmtId="40" fontId="23" fillId="0" borderId="38" xfId="0" applyNumberFormat="1" applyFont="1" applyBorder="1" applyAlignment="1">
      <alignment horizontal="center" vertical="center" shrinkToFit="1"/>
    </xf>
    <xf numFmtId="40" fontId="22" fillId="0" borderId="22" xfId="0" applyNumberFormat="1" applyFont="1" applyBorder="1" applyAlignment="1">
      <alignment vertical="center" shrinkToFit="1"/>
    </xf>
    <xf numFmtId="40" fontId="22" fillId="0" borderId="62" xfId="0" applyNumberFormat="1" applyFont="1" applyBorder="1" applyAlignment="1">
      <alignment horizontal="center" vertical="center" shrinkToFit="1"/>
    </xf>
    <xf numFmtId="40" fontId="23" fillId="0" borderId="12" xfId="0" applyNumberFormat="1" applyFont="1" applyBorder="1" applyAlignment="1">
      <alignment horizontal="center" vertical="center" shrinkToFit="1"/>
    </xf>
    <xf numFmtId="40" fontId="22" fillId="0" borderId="55" xfId="0" applyNumberFormat="1" applyFont="1" applyBorder="1" applyAlignment="1">
      <alignment horizontal="center" vertical="center" shrinkToFit="1"/>
    </xf>
    <xf numFmtId="40" fontId="23" fillId="0" borderId="36" xfId="0" applyNumberFormat="1" applyFont="1" applyBorder="1" applyAlignment="1">
      <alignment horizontal="center" vertical="center" shrinkToFit="1"/>
    </xf>
    <xf numFmtId="0" fontId="22" fillId="5" borderId="25" xfId="0" applyFont="1" applyFill="1" applyBorder="1" applyAlignment="1">
      <alignment vertical="center" wrapText="1"/>
    </xf>
    <xf numFmtId="40" fontId="22" fillId="5" borderId="22" xfId="0" applyNumberFormat="1" applyFont="1" applyFill="1" applyBorder="1" applyAlignment="1">
      <alignment vertical="center" shrinkToFit="1"/>
    </xf>
    <xf numFmtId="0" fontId="22" fillId="5" borderId="37" xfId="0" applyFont="1" applyFill="1" applyBorder="1" applyAlignment="1">
      <alignment vertical="center" wrapText="1"/>
    </xf>
    <xf numFmtId="40" fontId="22" fillId="5" borderId="31" xfId="0" applyNumberFormat="1" applyFont="1" applyFill="1" applyBorder="1" applyAlignment="1">
      <alignment vertical="center" shrinkToFit="1"/>
    </xf>
    <xf numFmtId="0" fontId="22" fillId="5" borderId="38" xfId="0" applyFont="1" applyFill="1" applyBorder="1" applyAlignment="1">
      <alignment vertical="center" wrapText="1"/>
    </xf>
    <xf numFmtId="40" fontId="22" fillId="5" borderId="64" xfId="0" applyNumberFormat="1" applyFont="1" applyFill="1" applyBorder="1" applyAlignment="1">
      <alignment vertical="center" shrinkToFit="1"/>
    </xf>
    <xf numFmtId="0" fontId="22" fillId="5" borderId="12" xfId="0" applyFont="1" applyFill="1" applyBorder="1" applyAlignment="1">
      <alignment vertical="center" wrapText="1"/>
    </xf>
    <xf numFmtId="40" fontId="22" fillId="5" borderId="63" xfId="0" applyNumberFormat="1" applyFont="1" applyFill="1" applyBorder="1" applyAlignment="1">
      <alignment vertical="center" shrinkToFit="1"/>
    </xf>
    <xf numFmtId="0" fontId="22" fillId="5" borderId="36" xfId="0" applyFont="1" applyFill="1" applyBorder="1" applyAlignment="1">
      <alignment vertical="center" wrapText="1"/>
    </xf>
    <xf numFmtId="40" fontId="22" fillId="5" borderId="3" xfId="0" applyNumberFormat="1" applyFont="1" applyFill="1" applyBorder="1" applyAlignment="1">
      <alignment vertical="center" shrinkToFit="1"/>
    </xf>
    <xf numFmtId="0" fontId="22" fillId="0" borderId="61" xfId="0" applyFont="1" applyBorder="1" applyAlignment="1">
      <alignment horizontal="center" vertical="center" shrinkToFit="1"/>
    </xf>
    <xf numFmtId="0" fontId="22" fillId="0" borderId="51" xfId="0" applyFont="1" applyBorder="1" applyAlignment="1">
      <alignment horizontal="center" vertical="center" shrinkToFit="1"/>
    </xf>
    <xf numFmtId="0" fontId="24" fillId="0" borderId="38" xfId="0" applyFont="1" applyBorder="1" applyAlignment="1">
      <alignment horizontal="center" vertical="center" shrinkToFit="1"/>
    </xf>
    <xf numFmtId="0" fontId="24" fillId="0" borderId="57" xfId="0" applyFont="1" applyBorder="1" applyAlignment="1">
      <alignment horizontal="center" vertical="center" shrinkToFit="1"/>
    </xf>
    <xf numFmtId="0" fontId="22" fillId="0" borderId="48" xfId="0" applyFont="1" applyBorder="1" applyAlignment="1">
      <alignment horizontal="center" vertical="center" shrinkToFit="1"/>
    </xf>
    <xf numFmtId="0" fontId="22" fillId="0" borderId="0" xfId="0" applyFont="1" applyAlignment="1">
      <alignment horizontal="center" vertical="center" shrinkToFit="1"/>
    </xf>
    <xf numFmtId="0" fontId="0" fillId="0" borderId="0" xfId="0" applyAlignment="1">
      <alignment vertical="center"/>
    </xf>
    <xf numFmtId="0" fontId="22" fillId="0" borderId="13" xfId="0" applyFont="1" applyBorder="1" applyAlignment="1">
      <alignment vertical="center"/>
    </xf>
    <xf numFmtId="180" fontId="22" fillId="0" borderId="25" xfId="0" applyNumberFormat="1" applyFont="1" applyBorder="1" applyAlignment="1">
      <alignment vertical="center"/>
    </xf>
    <xf numFmtId="0" fontId="22" fillId="0" borderId="25" xfId="0" applyFont="1" applyBorder="1" applyAlignment="1">
      <alignment horizontal="center" vertical="center"/>
    </xf>
    <xf numFmtId="0" fontId="22" fillId="0" borderId="11" xfId="0" applyFont="1" applyBorder="1" applyAlignment="1">
      <alignment vertical="center"/>
    </xf>
    <xf numFmtId="180" fontId="22" fillId="0" borderId="11" xfId="0" applyNumberFormat="1" applyFont="1" applyBorder="1" applyAlignment="1">
      <alignment vertical="center"/>
    </xf>
    <xf numFmtId="0" fontId="22" fillId="0" borderId="11" xfId="0" applyFont="1" applyBorder="1" applyAlignment="1">
      <alignment horizontal="center" vertical="center"/>
    </xf>
    <xf numFmtId="0" fontId="22" fillId="0" borderId="36" xfId="0" applyFont="1" applyBorder="1" applyAlignment="1">
      <alignment vertical="center"/>
    </xf>
    <xf numFmtId="180" fontId="22" fillId="0" borderId="36" xfId="0" applyNumberFormat="1" applyFont="1" applyBorder="1" applyAlignment="1">
      <alignment vertical="center"/>
    </xf>
    <xf numFmtId="0" fontId="22" fillId="0" borderId="36" xfId="0" applyFont="1" applyBorder="1" applyAlignment="1">
      <alignment horizontal="center" vertical="center"/>
    </xf>
    <xf numFmtId="0" fontId="22" fillId="0" borderId="0" xfId="0" applyFont="1" applyAlignment="1">
      <alignment vertical="center"/>
    </xf>
    <xf numFmtId="3" fontId="22" fillId="0" borderId="0" xfId="0" applyNumberFormat="1" applyFont="1" applyAlignment="1">
      <alignment vertical="center"/>
    </xf>
    <xf numFmtId="0" fontId="22" fillId="0" borderId="61" xfId="0" applyFont="1" applyBorder="1" applyAlignment="1">
      <alignment horizontal="center" vertical="center"/>
    </xf>
    <xf numFmtId="0" fontId="22" fillId="0" borderId="48" xfId="0" applyFont="1" applyBorder="1" applyAlignment="1">
      <alignment horizontal="center" vertical="center"/>
    </xf>
    <xf numFmtId="3" fontId="22" fillId="0" borderId="61" xfId="0" applyNumberFormat="1" applyFont="1" applyBorder="1" applyAlignment="1">
      <alignment horizontal="center" vertical="center"/>
    </xf>
    <xf numFmtId="0" fontId="24" fillId="0" borderId="38" xfId="0" applyFont="1" applyBorder="1" applyAlignment="1">
      <alignment horizontal="center" vertical="center"/>
    </xf>
    <xf numFmtId="0" fontId="24" fillId="0" borderId="0" xfId="0" applyFont="1" applyAlignment="1">
      <alignment horizontal="center" vertical="center"/>
    </xf>
    <xf numFmtId="0" fontId="19" fillId="0" borderId="0" xfId="0" applyFont="1" applyAlignment="1">
      <alignment horizontal="centerContinuous" vertical="center"/>
    </xf>
    <xf numFmtId="0" fontId="0" fillId="0" borderId="0" xfId="0" applyAlignment="1">
      <alignment horizontal="centerContinuous" vertical="center"/>
    </xf>
    <xf numFmtId="38" fontId="12" fillId="0" borderId="72" xfId="2" applyFont="1" applyFill="1" applyBorder="1" applyAlignment="1">
      <alignment horizontal="center" vertical="center"/>
    </xf>
    <xf numFmtId="3" fontId="22" fillId="0" borderId="13" xfId="0" applyNumberFormat="1" applyFont="1" applyBorder="1" applyAlignment="1">
      <alignment vertical="center" shrinkToFit="1"/>
    </xf>
    <xf numFmtId="0" fontId="22" fillId="0" borderId="25" xfId="0" applyFont="1" applyBorder="1" applyAlignment="1">
      <alignment vertical="center" shrinkToFit="1"/>
    </xf>
    <xf numFmtId="0" fontId="22" fillId="0" borderId="11" xfId="0" applyFont="1" applyBorder="1" applyAlignment="1">
      <alignment vertical="center" shrinkToFit="1"/>
    </xf>
    <xf numFmtId="0" fontId="22" fillId="0" borderId="36" xfId="0" applyFont="1" applyBorder="1" applyAlignment="1">
      <alignment vertical="center" shrinkToFit="1"/>
    </xf>
    <xf numFmtId="0" fontId="22" fillId="0" borderId="13" xfId="0" applyFont="1" applyBorder="1" applyAlignment="1">
      <alignment vertical="center" shrinkToFit="1"/>
    </xf>
    <xf numFmtId="0" fontId="22" fillId="5" borderId="25" xfId="0" applyFont="1" applyFill="1" applyBorder="1" applyAlignment="1">
      <alignment vertical="center" shrinkToFit="1"/>
    </xf>
    <xf numFmtId="0" fontId="22" fillId="5" borderId="11" xfId="0" applyFont="1" applyFill="1" applyBorder="1" applyAlignment="1">
      <alignment vertical="center" shrinkToFit="1"/>
    </xf>
    <xf numFmtId="0" fontId="22" fillId="5" borderId="36" xfId="0" applyFont="1" applyFill="1" applyBorder="1" applyAlignment="1">
      <alignment vertical="center" shrinkToFit="1"/>
    </xf>
    <xf numFmtId="0" fontId="22" fillId="5" borderId="13" xfId="0" applyFont="1" applyFill="1" applyBorder="1" applyAlignment="1">
      <alignment vertical="center" shrinkToFit="1"/>
    </xf>
    <xf numFmtId="38" fontId="12" fillId="0" borderId="73" xfId="2" applyFont="1" applyFill="1" applyBorder="1" applyAlignment="1">
      <alignment horizontal="center" vertical="center"/>
    </xf>
    <xf numFmtId="0" fontId="12" fillId="0" borderId="52"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61" xfId="0" applyFont="1" applyBorder="1" applyAlignment="1">
      <alignment horizontal="center" vertical="center"/>
    </xf>
    <xf numFmtId="0" fontId="9" fillId="0" borderId="0" xfId="0" applyFont="1" applyAlignment="1">
      <alignment horizontal="left" vertical="center" readingOrder="1"/>
    </xf>
    <xf numFmtId="0" fontId="25" fillId="0" borderId="0" xfId="0" applyFont="1" applyAlignment="1">
      <alignment vertical="center"/>
    </xf>
    <xf numFmtId="0" fontId="7" fillId="2" borderId="0" xfId="0" applyFont="1" applyFill="1" applyAlignment="1">
      <alignment vertical="center" wrapText="1"/>
    </xf>
    <xf numFmtId="0" fontId="18" fillId="2" borderId="0" xfId="0" applyFont="1" applyFill="1" applyAlignment="1">
      <alignment vertical="center"/>
    </xf>
    <xf numFmtId="0" fontId="12" fillId="0" borderId="9" xfId="0" applyFont="1" applyBorder="1" applyAlignment="1">
      <alignment horizontal="center" vertical="center"/>
    </xf>
    <xf numFmtId="0" fontId="12" fillId="0" borderId="19" xfId="0" applyFont="1" applyBorder="1" applyAlignment="1">
      <alignment horizontal="left" vertical="center" wrapText="1"/>
    </xf>
    <xf numFmtId="0" fontId="11" fillId="0" borderId="10" xfId="0" applyFont="1" applyBorder="1" applyAlignment="1">
      <alignment horizontal="center" vertical="center"/>
    </xf>
    <xf numFmtId="0" fontId="12" fillId="0" borderId="10" xfId="0" applyFont="1" applyBorder="1" applyAlignment="1">
      <alignment vertical="center" wrapText="1"/>
    </xf>
    <xf numFmtId="0" fontId="11" fillId="0" borderId="11" xfId="0" applyFont="1" applyBorder="1" applyAlignment="1">
      <alignment horizontal="center" vertical="center"/>
    </xf>
    <xf numFmtId="0" fontId="12" fillId="0" borderId="11" xfId="0" applyFont="1" applyBorder="1" applyAlignment="1">
      <alignment vertical="center" wrapText="1"/>
    </xf>
    <xf numFmtId="0" fontId="11" fillId="0" borderId="11" xfId="0" applyFont="1" applyBorder="1" applyAlignment="1">
      <alignment vertical="center"/>
    </xf>
    <xf numFmtId="0" fontId="11" fillId="0" borderId="12" xfId="0" applyFont="1" applyBorder="1" applyAlignment="1">
      <alignment horizontal="center" vertical="center"/>
    </xf>
    <xf numFmtId="0" fontId="11" fillId="0" borderId="12" xfId="0" applyFont="1" applyBorder="1" applyAlignment="1">
      <alignment vertical="center"/>
    </xf>
    <xf numFmtId="0" fontId="12" fillId="0" borderId="13" xfId="0" applyFont="1" applyBorder="1" applyAlignment="1">
      <alignment vertical="center"/>
    </xf>
    <xf numFmtId="38" fontId="11" fillId="0" borderId="0" xfId="2" applyFont="1" applyBorder="1" applyAlignment="1">
      <alignment horizontal="center" vertical="center"/>
    </xf>
    <xf numFmtId="9" fontId="11" fillId="0" borderId="0" xfId="1" applyFont="1" applyBorder="1" applyAlignment="1">
      <alignment horizontal="center" vertical="center"/>
    </xf>
    <xf numFmtId="0" fontId="11" fillId="5" borderId="40" xfId="0" applyFont="1" applyFill="1" applyBorder="1" applyAlignment="1">
      <alignment vertical="center" wrapText="1"/>
    </xf>
    <xf numFmtId="0" fontId="11" fillId="5" borderId="41" xfId="0" applyFont="1" applyFill="1" applyBorder="1" applyAlignment="1">
      <alignment horizontal="center" vertical="center"/>
    </xf>
    <xf numFmtId="38" fontId="11" fillId="5" borderId="37" xfId="2" applyFont="1" applyFill="1" applyBorder="1" applyAlignment="1">
      <alignment vertical="center"/>
    </xf>
    <xf numFmtId="9" fontId="11" fillId="5" borderId="10" xfId="1" applyFont="1" applyFill="1" applyBorder="1" applyAlignment="1">
      <alignment horizontal="right" vertical="center"/>
    </xf>
    <xf numFmtId="0" fontId="11" fillId="5" borderId="15" xfId="0" applyFont="1" applyFill="1" applyBorder="1" applyAlignment="1">
      <alignment vertical="center" wrapText="1"/>
    </xf>
    <xf numFmtId="0" fontId="11" fillId="5" borderId="27" xfId="0" applyFont="1" applyFill="1" applyBorder="1" applyAlignment="1">
      <alignment horizontal="center" vertical="center"/>
    </xf>
    <xf numFmtId="38" fontId="11" fillId="5" borderId="11" xfId="2" applyFont="1" applyFill="1" applyBorder="1" applyAlignment="1">
      <alignment vertical="center"/>
    </xf>
    <xf numFmtId="9" fontId="11" fillId="5" borderId="11" xfId="1" applyFont="1" applyFill="1" applyBorder="1" applyAlignment="1">
      <alignment horizontal="right" vertical="center"/>
    </xf>
    <xf numFmtId="0" fontId="11" fillId="5" borderId="16" xfId="0" applyFont="1" applyFill="1" applyBorder="1" applyAlignment="1">
      <alignment vertical="center" wrapText="1"/>
    </xf>
    <xf numFmtId="0" fontId="11" fillId="5" borderId="32" xfId="0" applyFont="1" applyFill="1" applyBorder="1" applyAlignment="1">
      <alignment horizontal="center" vertical="center"/>
    </xf>
    <xf numFmtId="38" fontId="11" fillId="5" borderId="13" xfId="2" applyFont="1" applyFill="1" applyBorder="1" applyAlignment="1">
      <alignment vertical="center"/>
    </xf>
    <xf numFmtId="9" fontId="11" fillId="5" borderId="13" xfId="1" applyFont="1" applyFill="1" applyBorder="1" applyAlignment="1">
      <alignment horizontal="right" vertical="center"/>
    </xf>
    <xf numFmtId="0" fontId="18" fillId="0" borderId="0" xfId="0" applyFont="1" applyAlignment="1">
      <alignment vertical="center"/>
    </xf>
    <xf numFmtId="0" fontId="23" fillId="2" borderId="0" xfId="0" applyFont="1" applyFill="1" applyAlignment="1">
      <alignment vertical="center"/>
    </xf>
    <xf numFmtId="0" fontId="22" fillId="2" borderId="59" xfId="0" applyFont="1" applyFill="1" applyBorder="1" applyAlignment="1">
      <alignment vertical="center"/>
    </xf>
    <xf numFmtId="0" fontId="22" fillId="2" borderId="0" xfId="0" applyFont="1" applyFill="1" applyAlignment="1">
      <alignment horizontal="left" vertical="center"/>
    </xf>
    <xf numFmtId="0" fontId="27" fillId="0" borderId="0" xfId="0" applyFont="1" applyAlignment="1">
      <alignment vertical="center" readingOrder="1"/>
    </xf>
    <xf numFmtId="0" fontId="27" fillId="0" borderId="0" xfId="0" applyFont="1" applyAlignment="1">
      <alignment horizontal="left" vertical="center" readingOrder="1"/>
    </xf>
    <xf numFmtId="0" fontId="22" fillId="0" borderId="0" xfId="0" applyFont="1" applyAlignment="1">
      <alignment horizontal="left" vertical="center" readingOrder="1"/>
    </xf>
    <xf numFmtId="0" fontId="29" fillId="0" borderId="13" xfId="0" applyFont="1" applyBorder="1" applyAlignment="1">
      <alignment horizontal="right" vertical="center"/>
    </xf>
    <xf numFmtId="0" fontId="18" fillId="0" borderId="0" xfId="0" applyFont="1" applyAlignment="1">
      <alignment horizontal="left" vertical="center" readingOrder="1"/>
    </xf>
    <xf numFmtId="0" fontId="0" fillId="0" borderId="0" xfId="0" applyAlignment="1">
      <alignment horizontal="left" vertical="center" readingOrder="1"/>
    </xf>
    <xf numFmtId="0" fontId="19" fillId="0" borderId="4" xfId="4" applyFont="1" applyBorder="1" applyAlignment="1">
      <alignment horizontal="center" vertical="center"/>
    </xf>
    <xf numFmtId="0" fontId="33" fillId="0" borderId="61" xfId="4" applyFont="1" applyBorder="1" applyAlignment="1">
      <alignment horizontal="center" vertical="center" wrapText="1"/>
    </xf>
    <xf numFmtId="0" fontId="33" fillId="0" borderId="38" xfId="4" applyFont="1" applyBorder="1" applyAlignment="1">
      <alignment horizontal="center" vertical="center" wrapText="1"/>
    </xf>
    <xf numFmtId="0" fontId="33" fillId="0" borderId="13" xfId="4" applyFont="1" applyBorder="1" applyAlignment="1">
      <alignment horizontal="center" vertical="center" wrapText="1"/>
    </xf>
    <xf numFmtId="0" fontId="22" fillId="0" borderId="25" xfId="4" applyFont="1" applyBorder="1" applyAlignment="1">
      <alignment horizontal="center" vertical="center"/>
    </xf>
    <xf numFmtId="0" fontId="22" fillId="5" borderId="25" xfId="4" applyFont="1" applyFill="1" applyBorder="1" applyAlignment="1">
      <alignment horizontal="center" vertical="center"/>
    </xf>
    <xf numFmtId="38" fontId="22" fillId="5" borderId="25" xfId="4" applyNumberFormat="1" applyFont="1" applyFill="1" applyBorder="1" applyAlignment="1">
      <alignment horizontal="center" vertical="center"/>
    </xf>
    <xf numFmtId="0" fontId="32" fillId="5" borderId="25" xfId="4" applyFont="1" applyFill="1" applyBorder="1" applyAlignment="1">
      <alignment horizontal="center" vertical="center" wrapText="1"/>
    </xf>
    <xf numFmtId="0" fontId="22" fillId="0" borderId="11" xfId="4" applyFont="1" applyBorder="1" applyAlignment="1">
      <alignment horizontal="center" vertical="center"/>
    </xf>
    <xf numFmtId="0" fontId="22" fillId="4" borderId="0" xfId="4" applyFont="1" applyFill="1">
      <alignment vertical="center"/>
    </xf>
    <xf numFmtId="0" fontId="22" fillId="5" borderId="25" xfId="4" applyFont="1" applyFill="1" applyBorder="1">
      <alignment vertical="center"/>
    </xf>
    <xf numFmtId="0" fontId="22" fillId="5" borderId="11" xfId="4" applyFont="1" applyFill="1" applyBorder="1">
      <alignment vertical="center"/>
    </xf>
    <xf numFmtId="38" fontId="22" fillId="5" borderId="11" xfId="4" applyNumberFormat="1" applyFont="1" applyFill="1" applyBorder="1">
      <alignment vertical="center"/>
    </xf>
    <xf numFmtId="0" fontId="22" fillId="0" borderId="36" xfId="4" applyFont="1" applyBorder="1" applyAlignment="1">
      <alignment horizontal="center" vertical="center"/>
    </xf>
    <xf numFmtId="0" fontId="22" fillId="5" borderId="36" xfId="4" applyFont="1" applyFill="1" applyBorder="1">
      <alignment vertical="center"/>
    </xf>
    <xf numFmtId="38" fontId="22" fillId="5" borderId="36" xfId="4" applyNumberFormat="1" applyFont="1" applyFill="1" applyBorder="1">
      <alignment vertical="center"/>
    </xf>
    <xf numFmtId="38" fontId="22" fillId="5" borderId="25" xfId="4" applyNumberFormat="1" applyFont="1" applyFill="1" applyBorder="1">
      <alignment vertical="center"/>
    </xf>
    <xf numFmtId="0" fontId="22" fillId="0" borderId="0" xfId="4" applyFont="1">
      <alignment vertical="center"/>
    </xf>
    <xf numFmtId="0" fontId="22" fillId="0" borderId="0" xfId="4" applyFont="1" applyAlignment="1">
      <alignment horizontal="center" vertical="center"/>
    </xf>
    <xf numFmtId="0" fontId="22" fillId="5" borderId="25" xfId="4" applyFont="1" applyFill="1" applyBorder="1" applyAlignment="1">
      <alignment horizontal="center" vertical="center" wrapText="1"/>
    </xf>
    <xf numFmtId="0" fontId="22" fillId="5" borderId="11" xfId="4" applyFont="1" applyFill="1" applyBorder="1" applyAlignment="1">
      <alignment vertical="center" wrapText="1"/>
    </xf>
    <xf numFmtId="0" fontId="22" fillId="5" borderId="36" xfId="4" applyFont="1" applyFill="1" applyBorder="1" applyAlignment="1">
      <alignment vertical="center" wrapText="1"/>
    </xf>
    <xf numFmtId="0" fontId="22" fillId="5" borderId="25" xfId="4" applyFont="1" applyFill="1" applyBorder="1" applyAlignment="1">
      <alignment vertical="center" wrapText="1"/>
    </xf>
    <xf numFmtId="0" fontId="22" fillId="5" borderId="11" xfId="4" applyFont="1" applyFill="1" applyBorder="1" applyAlignment="1">
      <alignment horizontal="center" vertical="center"/>
    </xf>
    <xf numFmtId="0" fontId="22" fillId="5" borderId="36" xfId="4" applyFont="1" applyFill="1" applyBorder="1" applyAlignment="1">
      <alignment horizontal="center" vertical="center"/>
    </xf>
    <xf numFmtId="0" fontId="0" fillId="0" borderId="0" xfId="0" applyAlignment="1">
      <alignment horizontal="right" vertical="center"/>
    </xf>
    <xf numFmtId="0" fontId="35" fillId="0" borderId="0" xfId="5" applyFont="1" applyAlignment="1">
      <alignment vertical="center"/>
    </xf>
    <xf numFmtId="0" fontId="37" fillId="0" borderId="0" xfId="7" applyFont="1" applyAlignment="1">
      <alignment horizontal="center" vertical="center" wrapText="1"/>
    </xf>
    <xf numFmtId="0" fontId="37" fillId="0" borderId="0" xfId="7" applyFont="1" applyAlignment="1">
      <alignment horizontal="center" vertical="center"/>
    </xf>
    <xf numFmtId="0" fontId="34" fillId="0" borderId="0" xfId="7" applyFont="1" applyAlignment="1">
      <alignment horizontal="left" vertical="center"/>
    </xf>
    <xf numFmtId="0" fontId="34" fillId="0" borderId="0" xfId="6" applyFont="1" applyAlignment="1">
      <alignment vertical="center"/>
    </xf>
    <xf numFmtId="0" fontId="34" fillId="0" borderId="0" xfId="6" applyFont="1" applyAlignment="1">
      <alignment horizontal="center" vertical="center"/>
    </xf>
    <xf numFmtId="0" fontId="34" fillId="0" borderId="0" xfId="7" applyFont="1">
      <alignment vertical="center"/>
    </xf>
    <xf numFmtId="0" fontId="34" fillId="0" borderId="0" xfId="7" quotePrefix="1" applyFont="1">
      <alignment vertical="center"/>
    </xf>
    <xf numFmtId="0" fontId="12" fillId="3" borderId="2" xfId="0" applyFont="1" applyFill="1" applyBorder="1" applyAlignment="1" applyProtection="1">
      <alignment vertical="center" wrapText="1"/>
      <protection locked="0"/>
    </xf>
    <xf numFmtId="0" fontId="22" fillId="0" borderId="37" xfId="0" applyFont="1" applyBorder="1" applyAlignment="1">
      <alignment vertical="center" wrapText="1"/>
    </xf>
    <xf numFmtId="0" fontId="22" fillId="0" borderId="48" xfId="0" applyFont="1" applyBorder="1" applyAlignment="1">
      <alignment vertical="center" wrapText="1"/>
    </xf>
    <xf numFmtId="0" fontId="7" fillId="0" borderId="6" xfId="0" applyFont="1" applyBorder="1" applyAlignment="1">
      <alignment horizontal="center" vertical="center" wrapText="1"/>
    </xf>
    <xf numFmtId="0" fontId="18" fillId="2" borderId="0" xfId="0" applyFont="1" applyFill="1" applyAlignment="1">
      <alignment horizontal="left" vertical="center"/>
    </xf>
    <xf numFmtId="0" fontId="45" fillId="0" borderId="0" xfId="0" applyFont="1" applyAlignment="1">
      <alignment horizontal="right"/>
    </xf>
    <xf numFmtId="0" fontId="36" fillId="0" borderId="0" xfId="7" applyFont="1" applyAlignment="1">
      <alignment horizontal="center" vertical="center" wrapText="1"/>
    </xf>
    <xf numFmtId="0" fontId="12" fillId="0" borderId="4" xfId="3" applyFont="1" applyBorder="1" applyAlignment="1">
      <alignment horizontal="left" vertical="center" wrapText="1"/>
    </xf>
    <xf numFmtId="0" fontId="12" fillId="0" borderId="6" xfId="3" applyFont="1" applyBorder="1" applyAlignment="1">
      <alignment horizontal="left" vertical="center" wrapText="1"/>
    </xf>
    <xf numFmtId="0" fontId="12" fillId="0" borderId="0" xfId="0" applyFont="1" applyAlignment="1">
      <alignment horizontal="left" vertical="center" wrapText="1"/>
    </xf>
    <xf numFmtId="0" fontId="12" fillId="0" borderId="53" xfId="0" applyFont="1" applyBorder="1" applyAlignment="1">
      <alignment horizontal="left" vertical="center" wrapText="1"/>
    </xf>
    <xf numFmtId="0" fontId="12" fillId="0" borderId="54" xfId="0" applyFont="1" applyBorder="1" applyAlignment="1">
      <alignment horizontal="left" vertical="center" wrapText="1"/>
    </xf>
    <xf numFmtId="0" fontId="10" fillId="0" borderId="0" xfId="0" applyFont="1" applyAlignment="1">
      <alignment horizontal="center" vertical="center"/>
    </xf>
    <xf numFmtId="0" fontId="13" fillId="0" borderId="18" xfId="0" applyFont="1" applyBorder="1" applyAlignment="1">
      <alignment horizontal="center" vertical="center" wrapText="1"/>
    </xf>
    <xf numFmtId="0" fontId="15" fillId="0" borderId="55" xfId="0" applyFont="1" applyBorder="1" applyAlignment="1">
      <alignment horizontal="center" vertical="center" wrapText="1"/>
    </xf>
    <xf numFmtId="0" fontId="10" fillId="0" borderId="61" xfId="0" applyFont="1" applyBorder="1" applyAlignment="1">
      <alignment vertical="center"/>
    </xf>
    <xf numFmtId="0" fontId="10" fillId="0" borderId="38" xfId="0" applyFont="1" applyBorder="1" applyAlignment="1">
      <alignment vertical="center"/>
    </xf>
    <xf numFmtId="0" fontId="10" fillId="0" borderId="61" xfId="0" applyFont="1" applyBorder="1" applyAlignment="1">
      <alignment horizontal="center" vertical="center"/>
    </xf>
    <xf numFmtId="0" fontId="10" fillId="0" borderId="38" xfId="0" applyFont="1" applyBorder="1" applyAlignment="1">
      <alignment horizontal="center" vertical="center"/>
    </xf>
    <xf numFmtId="0" fontId="10" fillId="5" borderId="61" xfId="0" applyFont="1" applyFill="1" applyBorder="1" applyAlignment="1">
      <alignment horizontal="center" vertical="center"/>
    </xf>
    <xf numFmtId="0" fontId="10" fillId="5" borderId="38" xfId="0" applyFont="1" applyFill="1" applyBorder="1" applyAlignment="1">
      <alignment horizontal="center" vertical="center"/>
    </xf>
    <xf numFmtId="0" fontId="11" fillId="0" borderId="61" xfId="0" applyFont="1" applyBorder="1" applyAlignment="1">
      <alignment horizontal="center" vertical="center"/>
    </xf>
    <xf numFmtId="0" fontId="11" fillId="0" borderId="38" xfId="0" applyFont="1" applyBorder="1" applyAlignment="1">
      <alignment horizontal="center" vertical="center"/>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92" xfId="0" applyFont="1" applyBorder="1" applyAlignment="1">
      <alignment horizontal="left" vertical="center" wrapText="1"/>
    </xf>
    <xf numFmtId="0" fontId="12" fillId="0" borderId="93" xfId="0" applyFont="1" applyBorder="1" applyAlignment="1">
      <alignment horizontal="left" vertical="center" wrapText="1"/>
    </xf>
    <xf numFmtId="0" fontId="12" fillId="0" borderId="48" xfId="0" applyFont="1" applyBorder="1" applyAlignment="1">
      <alignment horizontal="center" vertical="center" textRotation="255" wrapText="1"/>
    </xf>
    <xf numFmtId="38" fontId="12" fillId="0" borderId="59" xfId="2" applyFont="1" applyFill="1" applyBorder="1" applyAlignment="1">
      <alignment horizontal="center" vertical="center" textRotation="255" wrapText="1"/>
    </xf>
    <xf numFmtId="38" fontId="12" fillId="0" borderId="72" xfId="2" applyFont="1" applyFill="1" applyBorder="1" applyAlignment="1">
      <alignment horizontal="center" vertical="center" textRotation="255" wrapText="1"/>
    </xf>
    <xf numFmtId="38" fontId="12" fillId="0" borderId="56" xfId="2" applyFont="1" applyFill="1" applyBorder="1" applyAlignment="1">
      <alignment horizontal="center" vertical="center" textRotation="255" wrapText="1"/>
    </xf>
    <xf numFmtId="0" fontId="12" fillId="0" borderId="56" xfId="0" applyFont="1" applyBorder="1" applyAlignment="1">
      <alignment horizontal="left" vertical="center" wrapText="1"/>
    </xf>
    <xf numFmtId="0" fontId="12" fillId="0" borderId="64" xfId="0" applyFont="1" applyBorder="1" applyAlignment="1">
      <alignment horizontal="left" vertical="center" wrapText="1"/>
    </xf>
    <xf numFmtId="38" fontId="10" fillId="0" borderId="0" xfId="2" applyFont="1" applyFill="1" applyAlignment="1">
      <alignment horizontal="center" vertical="center"/>
    </xf>
    <xf numFmtId="38" fontId="12" fillId="0" borderId="0" xfId="2" applyFont="1" applyBorder="1" applyAlignment="1">
      <alignment horizontal="right" vertical="center"/>
    </xf>
    <xf numFmtId="38" fontId="12" fillId="0" borderId="59" xfId="2" applyFont="1" applyFill="1" applyBorder="1" applyAlignment="1">
      <alignment horizontal="center" vertical="center"/>
    </xf>
    <xf numFmtId="38" fontId="12" fillId="0" borderId="52" xfId="2" applyFont="1" applyFill="1" applyBorder="1"/>
    <xf numFmtId="38" fontId="12" fillId="0" borderId="56" xfId="2" applyFont="1" applyFill="1" applyBorder="1"/>
    <xf numFmtId="38" fontId="12" fillId="0" borderId="64" xfId="2" applyFont="1" applyFill="1" applyBorder="1"/>
    <xf numFmtId="38" fontId="12" fillId="0" borderId="17" xfId="2" applyFont="1" applyFill="1" applyBorder="1" applyAlignment="1">
      <alignment horizontal="center" vertical="center" wrapText="1"/>
    </xf>
    <xf numFmtId="38" fontId="12" fillId="0" borderId="60" xfId="2" applyFont="1" applyFill="1" applyBorder="1" applyAlignment="1">
      <alignment horizontal="center" vertical="center" wrapText="1"/>
    </xf>
    <xf numFmtId="38" fontId="12" fillId="0" borderId="22" xfId="2" applyFont="1" applyFill="1" applyBorder="1" applyAlignment="1">
      <alignment horizontal="center" vertical="center" wrapText="1"/>
    </xf>
    <xf numFmtId="38" fontId="12" fillId="0" borderId="61" xfId="2" applyFont="1" applyFill="1" applyBorder="1" applyAlignment="1">
      <alignment horizontal="center" vertical="center" wrapText="1"/>
    </xf>
    <xf numFmtId="38" fontId="12" fillId="0" borderId="38" xfId="2" applyFont="1" applyFill="1" applyBorder="1" applyAlignment="1">
      <alignment horizontal="center" vertical="center"/>
    </xf>
    <xf numFmtId="38" fontId="12" fillId="0" borderId="58" xfId="2" applyFont="1" applyFill="1" applyBorder="1" applyAlignment="1">
      <alignment horizontal="center" vertical="center" textRotation="255" wrapText="1"/>
    </xf>
    <xf numFmtId="38" fontId="12" fillId="0" borderId="47" xfId="2" applyFont="1" applyFill="1" applyBorder="1" applyAlignment="1">
      <alignment horizontal="center" vertical="center" textRotation="255" wrapText="1"/>
    </xf>
    <xf numFmtId="38" fontId="12" fillId="0" borderId="86" xfId="2" applyFont="1" applyFill="1" applyBorder="1" applyAlignment="1">
      <alignment horizontal="center" vertical="center" textRotation="255" wrapText="1"/>
    </xf>
    <xf numFmtId="38" fontId="11" fillId="3" borderId="82" xfId="2" applyFont="1" applyFill="1" applyBorder="1" applyAlignment="1" applyProtection="1">
      <alignment horizontal="center" vertical="center" wrapText="1"/>
      <protection locked="0"/>
    </xf>
    <xf numFmtId="38" fontId="11" fillId="3" borderId="77" xfId="2" applyFont="1" applyFill="1" applyBorder="1" applyAlignment="1" applyProtection="1">
      <alignment horizontal="center" vertical="center" wrapText="1"/>
      <protection locked="0"/>
    </xf>
    <xf numFmtId="38" fontId="12" fillId="0" borderId="51" xfId="2" applyFont="1" applyFill="1" applyBorder="1" applyAlignment="1">
      <alignment vertical="center"/>
    </xf>
    <xf numFmtId="38" fontId="12" fillId="0" borderId="56" xfId="2" applyFont="1" applyFill="1" applyBorder="1" applyAlignment="1">
      <alignment vertical="center"/>
    </xf>
    <xf numFmtId="38" fontId="12" fillId="0" borderId="57" xfId="2" applyFont="1" applyFill="1" applyBorder="1" applyAlignment="1">
      <alignment vertical="center"/>
    </xf>
    <xf numFmtId="38" fontId="12" fillId="0" borderId="66" xfId="2" applyFont="1" applyFill="1" applyBorder="1" applyAlignment="1">
      <alignment horizontal="center" vertical="center" wrapText="1"/>
    </xf>
    <xf numFmtId="38" fontId="12" fillId="0" borderId="67" xfId="2" applyFont="1" applyFill="1" applyBorder="1" applyAlignment="1">
      <alignment vertical="center"/>
    </xf>
    <xf numFmtId="38" fontId="12" fillId="3" borderId="68" xfId="2" applyFont="1" applyFill="1" applyBorder="1" applyAlignment="1" applyProtection="1">
      <alignment vertical="center"/>
      <protection locked="0"/>
    </xf>
    <xf numFmtId="38" fontId="12" fillId="3" borderId="88" xfId="2" applyFont="1" applyFill="1" applyBorder="1" applyAlignment="1" applyProtection="1">
      <alignment vertical="center"/>
      <protection locked="0"/>
    </xf>
    <xf numFmtId="38" fontId="11" fillId="3" borderId="66" xfId="2" applyFont="1" applyFill="1" applyBorder="1" applyAlignment="1" applyProtection="1">
      <alignment horizontal="center" vertical="center"/>
      <protection locked="0"/>
    </xf>
    <xf numFmtId="38" fontId="11" fillId="3" borderId="77" xfId="2" applyFont="1" applyFill="1" applyBorder="1" applyAlignment="1" applyProtection="1">
      <alignment horizontal="center" vertical="center"/>
      <protection locked="0"/>
    </xf>
    <xf numFmtId="38" fontId="12" fillId="3" borderId="89" xfId="2" applyFont="1" applyFill="1" applyBorder="1" applyAlignment="1" applyProtection="1">
      <alignment vertical="center" wrapText="1"/>
      <protection locked="0"/>
    </xf>
    <xf numFmtId="38" fontId="12" fillId="3" borderId="88" xfId="2" applyFont="1" applyFill="1" applyBorder="1" applyAlignment="1" applyProtection="1">
      <alignment vertical="center" wrapText="1"/>
      <protection locked="0"/>
    </xf>
    <xf numFmtId="38" fontId="12" fillId="3" borderId="81" xfId="2" applyFont="1" applyFill="1" applyBorder="1" applyAlignment="1" applyProtection="1">
      <alignment vertical="center" wrapText="1"/>
      <protection locked="0"/>
    </xf>
    <xf numFmtId="38" fontId="12" fillId="3" borderId="76" xfId="2" applyFont="1" applyFill="1" applyBorder="1" applyAlignment="1" applyProtection="1">
      <alignment vertical="center" wrapText="1"/>
      <protection locked="0"/>
    </xf>
    <xf numFmtId="38" fontId="12" fillId="3" borderId="90" xfId="2" applyFont="1" applyFill="1" applyBorder="1" applyAlignment="1" applyProtection="1">
      <alignment vertical="center"/>
      <protection locked="0"/>
    </xf>
    <xf numFmtId="38" fontId="12" fillId="3" borderId="44" xfId="2" applyFont="1" applyFill="1" applyBorder="1" applyAlignment="1" applyProtection="1">
      <alignment vertical="center"/>
      <protection locked="0"/>
    </xf>
    <xf numFmtId="38" fontId="11" fillId="3" borderId="65" xfId="2" applyFont="1" applyFill="1" applyBorder="1" applyAlignment="1" applyProtection="1">
      <alignment horizontal="center" vertical="center"/>
      <protection locked="0"/>
    </xf>
    <xf numFmtId="38" fontId="11" fillId="3" borderId="73" xfId="2" applyFont="1" applyFill="1" applyBorder="1" applyAlignment="1" applyProtection="1">
      <alignment horizontal="center" vertical="center"/>
      <protection locked="0"/>
    </xf>
    <xf numFmtId="38" fontId="12" fillId="3" borderId="58" xfId="2" applyFont="1" applyFill="1" applyBorder="1" applyAlignment="1" applyProtection="1">
      <alignment vertical="center"/>
      <protection locked="0"/>
    </xf>
    <xf numFmtId="38" fontId="12" fillId="3" borderId="76" xfId="2" applyFont="1" applyFill="1" applyBorder="1" applyAlignment="1" applyProtection="1">
      <alignment vertical="center"/>
      <protection locked="0"/>
    </xf>
    <xf numFmtId="38" fontId="12" fillId="0" borderId="51" xfId="2" applyFont="1" applyFill="1" applyBorder="1" applyAlignment="1">
      <alignment horizontal="center" vertical="center"/>
    </xf>
    <xf numFmtId="38" fontId="12" fillId="0" borderId="52" xfId="2" applyFont="1" applyFill="1" applyBorder="1" applyAlignment="1">
      <alignment horizontal="center" vertical="center"/>
    </xf>
    <xf numFmtId="38" fontId="12" fillId="0" borderId="56" xfId="2" applyFont="1" applyFill="1" applyBorder="1" applyAlignment="1">
      <alignment horizontal="center" vertical="center"/>
    </xf>
    <xf numFmtId="38" fontId="12" fillId="0" borderId="57" xfId="2" applyFont="1" applyFill="1" applyBorder="1" applyAlignment="1">
      <alignment horizontal="center" vertical="center"/>
    </xf>
    <xf numFmtId="38" fontId="12" fillId="0" borderId="64" xfId="2" applyFont="1" applyFill="1" applyBorder="1" applyAlignment="1">
      <alignment horizontal="center" vertical="center"/>
    </xf>
    <xf numFmtId="38" fontId="12" fillId="0" borderId="61" xfId="2" applyFont="1" applyFill="1" applyBorder="1" applyAlignment="1">
      <alignment vertical="center" textRotation="255"/>
    </xf>
    <xf numFmtId="38" fontId="12" fillId="0" borderId="48" xfId="2" applyFont="1" applyFill="1" applyBorder="1" applyAlignment="1">
      <alignment vertical="center" textRotation="255"/>
    </xf>
    <xf numFmtId="38" fontId="12" fillId="0" borderId="38" xfId="2" applyFont="1" applyFill="1" applyBorder="1" applyAlignment="1">
      <alignment vertical="center" textRotation="255"/>
    </xf>
    <xf numFmtId="38" fontId="12" fillId="0" borderId="59" xfId="2" applyFont="1" applyFill="1" applyBorder="1" applyAlignment="1">
      <alignment horizontal="center" vertical="center" wrapText="1"/>
    </xf>
    <xf numFmtId="38" fontId="12" fillId="0" borderId="52" xfId="2" applyFont="1" applyFill="1" applyBorder="1" applyAlignment="1">
      <alignment horizontal="center" vertical="center" wrapText="1"/>
    </xf>
    <xf numFmtId="38" fontId="12" fillId="0" borderId="56" xfId="2" applyFont="1" applyFill="1" applyBorder="1" applyAlignment="1">
      <alignment horizontal="center" vertical="center" wrapText="1"/>
    </xf>
    <xf numFmtId="38" fontId="12" fillId="0" borderId="64" xfId="2" applyFont="1" applyFill="1" applyBorder="1" applyAlignment="1">
      <alignment horizontal="center" vertical="center" wrapText="1"/>
    </xf>
    <xf numFmtId="38" fontId="12" fillId="0" borderId="59" xfId="2" applyFont="1" applyFill="1" applyBorder="1" applyAlignment="1">
      <alignment vertical="center" textRotation="255"/>
    </xf>
    <xf numFmtId="38" fontId="12" fillId="0" borderId="72" xfId="2" applyFont="1" applyFill="1" applyBorder="1" applyAlignment="1">
      <alignment vertical="center" textRotation="255"/>
    </xf>
    <xf numFmtId="38" fontId="12" fillId="0" borderId="56" xfId="2" applyFont="1" applyFill="1" applyBorder="1" applyAlignment="1">
      <alignment vertical="center" textRotation="255"/>
    </xf>
    <xf numFmtId="38" fontId="12" fillId="3" borderId="86" xfId="2" applyFont="1" applyFill="1" applyBorder="1" applyAlignment="1" applyProtection="1">
      <alignment vertical="center" wrapText="1"/>
      <protection locked="0"/>
    </xf>
    <xf numFmtId="38" fontId="11" fillId="3" borderId="67" xfId="2"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2" fillId="0" borderId="18" xfId="0" applyFont="1" applyBorder="1" applyAlignment="1" applyProtection="1">
      <alignment horizontal="center" vertical="center" shrinkToFit="1"/>
      <protection locked="0"/>
    </xf>
    <xf numFmtId="0" fontId="12" fillId="0" borderId="3" xfId="0" applyFont="1" applyBorder="1" applyAlignment="1" applyProtection="1">
      <alignment horizontal="center" vertical="center" shrinkToFit="1"/>
      <protection locked="0"/>
    </xf>
    <xf numFmtId="0" fontId="12" fillId="0" borderId="0" xfId="0" applyFont="1" applyAlignment="1">
      <alignment horizontal="right"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61" xfId="0" applyFont="1" applyBorder="1" applyAlignment="1">
      <alignment horizontal="center" vertical="center" textRotation="255"/>
    </xf>
    <xf numFmtId="0" fontId="11" fillId="0" borderId="48" xfId="0" applyFont="1" applyBorder="1" applyAlignment="1">
      <alignment horizontal="center" vertical="center" textRotation="255"/>
    </xf>
    <xf numFmtId="0" fontId="11" fillId="0" borderId="38" xfId="0" applyFont="1" applyBorder="1" applyAlignment="1">
      <alignment horizontal="center" vertical="center" textRotation="255"/>
    </xf>
    <xf numFmtId="0" fontId="12" fillId="2" borderId="4" xfId="0" applyFont="1" applyFill="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3" fontId="19" fillId="2" borderId="0" xfId="2" applyNumberFormat="1" applyFont="1" applyFill="1" applyAlignment="1">
      <alignment horizontal="center" vertical="center"/>
    </xf>
    <xf numFmtId="0" fontId="19" fillId="0" borderId="0" xfId="0" applyFont="1" applyAlignment="1">
      <alignment horizontal="center" vertical="center"/>
    </xf>
    <xf numFmtId="0" fontId="18" fillId="2" borderId="0" xfId="0" applyFont="1" applyFill="1" applyAlignment="1">
      <alignment vertical="center"/>
    </xf>
    <xf numFmtId="0" fontId="7" fillId="0" borderId="0" xfId="0" applyFont="1" applyAlignment="1">
      <alignment vertical="center"/>
    </xf>
    <xf numFmtId="3" fontId="18" fillId="2" borderId="0" xfId="2" applyNumberFormat="1" applyFont="1" applyFill="1" applyBorder="1" applyAlignment="1">
      <alignment horizontal="left" vertical="center"/>
    </xf>
    <xf numFmtId="0" fontId="22" fillId="0" borderId="13" xfId="0" applyFont="1" applyBorder="1" applyAlignment="1">
      <alignment horizontal="center" vertical="center" wrapText="1"/>
    </xf>
    <xf numFmtId="0" fontId="22" fillId="0" borderId="13" xfId="0" applyFont="1" applyBorder="1" applyAlignment="1">
      <alignment horizontal="center" vertical="center"/>
    </xf>
    <xf numFmtId="0" fontId="22" fillId="0" borderId="61" xfId="0" applyFont="1" applyBorder="1" applyAlignment="1">
      <alignment horizontal="center" vertical="center"/>
    </xf>
    <xf numFmtId="0" fontId="22" fillId="0" borderId="48" xfId="0" applyFont="1" applyBorder="1" applyAlignment="1">
      <alignment horizontal="center" vertical="center"/>
    </xf>
    <xf numFmtId="0" fontId="22" fillId="0" borderId="38" xfId="0" applyFont="1" applyBorder="1" applyAlignment="1">
      <alignment horizontal="center" vertical="center"/>
    </xf>
    <xf numFmtId="0" fontId="11" fillId="0" borderId="4" xfId="0" applyFont="1" applyBorder="1" applyAlignment="1">
      <alignment horizontal="center" vertical="center"/>
    </xf>
    <xf numFmtId="0" fontId="12" fillId="0" borderId="61" xfId="0" applyFont="1" applyBorder="1" applyAlignment="1">
      <alignment horizontal="center" vertical="center" wrapText="1"/>
    </xf>
    <xf numFmtId="0" fontId="12" fillId="0" borderId="70" xfId="0" applyFont="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2" fillId="0" borderId="61" xfId="0" applyFont="1" applyBorder="1" applyAlignment="1">
      <alignment horizontal="center" vertical="center"/>
    </xf>
    <xf numFmtId="0" fontId="12" fillId="0" borderId="70" xfId="0" applyFont="1" applyBorder="1" applyAlignment="1">
      <alignment horizontal="center" vertical="center"/>
    </xf>
    <xf numFmtId="0" fontId="12" fillId="0" borderId="59" xfId="0" applyFont="1" applyBorder="1" applyAlignment="1">
      <alignment horizontal="center" vertical="center"/>
    </xf>
    <xf numFmtId="0" fontId="12" fillId="0" borderId="52" xfId="0" applyFont="1" applyBorder="1" applyAlignment="1">
      <alignment horizontal="center" vertical="center"/>
    </xf>
    <xf numFmtId="0" fontId="11" fillId="0" borderId="70" xfId="0" applyFont="1" applyBorder="1" applyAlignment="1">
      <alignment horizontal="center" vertical="center"/>
    </xf>
    <xf numFmtId="0" fontId="22" fillId="0" borderId="0" xfId="4" applyFont="1">
      <alignment vertical="center"/>
    </xf>
    <xf numFmtId="0" fontId="19" fillId="0" borderId="5" xfId="4" applyFont="1" applyBorder="1" applyAlignment="1">
      <alignment horizontal="left" vertical="center"/>
    </xf>
    <xf numFmtId="0" fontId="19" fillId="0" borderId="6" xfId="4" applyFont="1" applyBorder="1" applyAlignment="1">
      <alignment horizontal="left" vertical="center"/>
    </xf>
    <xf numFmtId="3" fontId="22" fillId="0" borderId="0" xfId="2" applyNumberFormat="1" applyFont="1" applyFill="1" applyBorder="1" applyAlignment="1">
      <alignment horizontal="left" vertical="center"/>
    </xf>
    <xf numFmtId="0" fontId="31" fillId="4" borderId="0" xfId="4" applyFont="1" applyFill="1" applyAlignment="1">
      <alignment horizontal="center" vertical="center"/>
    </xf>
    <xf numFmtId="0" fontId="33" fillId="0" borderId="61" xfId="4" applyFont="1" applyBorder="1" applyAlignment="1">
      <alignment horizontal="center" vertical="center"/>
    </xf>
    <xf numFmtId="0" fontId="33" fillId="0" borderId="38" xfId="4" applyFont="1" applyBorder="1" applyAlignment="1">
      <alignment horizontal="center" vertical="center"/>
    </xf>
    <xf numFmtId="0" fontId="33" fillId="0" borderId="61" xfId="4" applyFont="1" applyBorder="1" applyAlignment="1">
      <alignment horizontal="center" vertical="center" wrapText="1"/>
    </xf>
    <xf numFmtId="0" fontId="33" fillId="0" borderId="38" xfId="4" applyFont="1" applyBorder="1" applyAlignment="1">
      <alignment horizontal="center" vertical="center" wrapText="1"/>
    </xf>
    <xf numFmtId="0" fontId="33" fillId="0" borderId="4" xfId="4" applyFont="1" applyBorder="1" applyAlignment="1">
      <alignment horizontal="center" vertical="center" wrapText="1"/>
    </xf>
    <xf numFmtId="0" fontId="33" fillId="0" borderId="6" xfId="4" applyFont="1" applyBorder="1" applyAlignment="1">
      <alignment horizontal="center" vertical="center" wrapText="1"/>
    </xf>
  </cellXfs>
  <cellStyles count="8">
    <cellStyle name="パーセント 2" xfId="1" xr:uid="{318A1B3C-5315-4FDC-A496-45BDDA6E9FF3}"/>
    <cellStyle name="桁区切り 2" xfId="2" xr:uid="{F2C9163D-119A-4B69-B362-132C6A8B3E82}"/>
    <cellStyle name="標準" xfId="0" builtinId="0"/>
    <cellStyle name="標準 14" xfId="6" xr:uid="{8A159E50-0BA9-469E-9B83-9C1F9EBA2A7D}"/>
    <cellStyle name="標準 2" xfId="3" xr:uid="{313389C3-EE5E-476D-8256-EE7D3A895A0B}"/>
    <cellStyle name="標準 2 2" xfId="4" xr:uid="{A3B05288-A710-431D-BDD4-F0EAC752A74E}"/>
    <cellStyle name="標準 3" xfId="5" xr:uid="{C313DFAD-1553-4B8C-9082-F919A723DB28}"/>
    <cellStyle name="標準_価格審査チェックシート040826" xfId="7" xr:uid="{76263FDE-032E-4DF5-904E-C68A06BBF0EF}"/>
  </cellStyles>
  <dxfs count="0"/>
  <tableStyles count="0" defaultTableStyle="TableStyleMedium2" defaultPivotStyle="PivotStyleLight16"/>
  <colors>
    <mruColors>
      <color rgb="FFDB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27EAA-53FC-499F-8D06-014BB368B438}">
  <dimension ref="A1:M21"/>
  <sheetViews>
    <sheetView tabSelected="1" workbookViewId="0"/>
  </sheetViews>
  <sheetFormatPr defaultColWidth="9" defaultRowHeight="13.2" x14ac:dyDescent="0.2"/>
  <cols>
    <col min="1" max="1" width="0.88671875" style="290" customWidth="1"/>
    <col min="2" max="2" width="4.21875" style="290" customWidth="1"/>
    <col min="3" max="3" width="2.109375" style="290" customWidth="1"/>
    <col min="4" max="12" width="9" style="290"/>
    <col min="13" max="13" width="0.88671875" style="290" customWidth="1"/>
    <col min="14" max="16384" width="9" style="290"/>
  </cols>
  <sheetData>
    <row r="1" spans="1:13" x14ac:dyDescent="0.2">
      <c r="A1" s="294"/>
      <c r="B1" s="294"/>
      <c r="C1" s="294"/>
      <c r="D1" s="294"/>
      <c r="E1" s="294"/>
      <c r="F1" s="295"/>
      <c r="G1" s="294"/>
      <c r="H1" s="294"/>
      <c r="I1" s="294"/>
      <c r="J1" s="294"/>
      <c r="K1" s="294"/>
      <c r="L1" s="294"/>
      <c r="M1" s="294"/>
    </row>
    <row r="2" spans="1:13" ht="16.2" x14ac:dyDescent="0.2">
      <c r="A2" s="304" t="s">
        <v>249</v>
      </c>
      <c r="B2" s="304"/>
      <c r="C2" s="304"/>
      <c r="D2" s="304"/>
      <c r="E2" s="304"/>
      <c r="F2" s="304"/>
      <c r="G2" s="304"/>
      <c r="H2" s="304"/>
      <c r="I2" s="304"/>
      <c r="J2" s="304"/>
      <c r="K2" s="304"/>
      <c r="L2" s="304"/>
      <c r="M2" s="304"/>
    </row>
    <row r="3" spans="1:13" ht="16.2" x14ac:dyDescent="0.2">
      <c r="A3" s="291"/>
      <c r="B3" s="291"/>
      <c r="C3" s="292"/>
      <c r="D3" s="292"/>
      <c r="E3" s="292"/>
      <c r="F3" s="292"/>
      <c r="G3" s="292"/>
      <c r="H3" s="292"/>
      <c r="I3" s="292"/>
      <c r="J3" s="292"/>
      <c r="K3" s="292"/>
      <c r="L3" s="292"/>
      <c r="M3" s="291"/>
    </row>
    <row r="4" spans="1:13" ht="16.2" x14ac:dyDescent="0.2">
      <c r="A4" s="291"/>
      <c r="B4" s="291"/>
      <c r="C4" s="292"/>
      <c r="D4" s="292"/>
      <c r="E4" s="292"/>
      <c r="F4" s="292"/>
      <c r="G4" s="292"/>
      <c r="H4" s="292"/>
      <c r="I4" s="292"/>
      <c r="J4" s="292"/>
      <c r="K4" s="292"/>
      <c r="L4" s="292"/>
      <c r="M4" s="291"/>
    </row>
    <row r="5" spans="1:13" x14ac:dyDescent="0.2">
      <c r="A5" s="296"/>
      <c r="B5" s="296"/>
      <c r="C5" s="296"/>
      <c r="D5" s="296"/>
      <c r="E5" s="296"/>
      <c r="F5" s="296"/>
      <c r="G5" s="296"/>
      <c r="H5" s="296"/>
      <c r="I5" s="296"/>
      <c r="J5" s="296"/>
      <c r="K5" s="296"/>
      <c r="L5" s="296"/>
      <c r="M5" s="296"/>
    </row>
    <row r="6" spans="1:13" x14ac:dyDescent="0.2">
      <c r="A6" s="296"/>
      <c r="B6" s="296"/>
      <c r="C6" s="296" t="s">
        <v>242</v>
      </c>
      <c r="D6" s="296"/>
      <c r="E6" s="296"/>
      <c r="F6" s="296"/>
      <c r="G6" s="296"/>
      <c r="H6" s="296"/>
      <c r="I6" s="296"/>
      <c r="J6" s="296"/>
      <c r="K6" s="296"/>
      <c r="L6" s="296"/>
      <c r="M6" s="296"/>
    </row>
    <row r="7" spans="1:13" x14ac:dyDescent="0.2">
      <c r="A7" s="296"/>
      <c r="B7" s="296"/>
      <c r="C7" s="296"/>
      <c r="D7" s="296"/>
      <c r="E7" s="296"/>
      <c r="F7" s="296"/>
      <c r="G7" s="296"/>
      <c r="H7" s="296"/>
      <c r="I7" s="296"/>
      <c r="J7" s="296"/>
      <c r="K7" s="296"/>
      <c r="L7" s="296"/>
      <c r="M7" s="296"/>
    </row>
    <row r="8" spans="1:13" x14ac:dyDescent="0.2">
      <c r="A8" s="296"/>
      <c r="B8" s="297" t="s">
        <v>243</v>
      </c>
      <c r="C8" s="296" t="s">
        <v>250</v>
      </c>
      <c r="D8" s="296"/>
      <c r="E8" s="296"/>
      <c r="F8" s="296"/>
      <c r="G8" s="296"/>
      <c r="H8" s="296"/>
      <c r="I8" s="296"/>
      <c r="J8" s="296"/>
      <c r="K8" s="296"/>
      <c r="L8" s="296"/>
      <c r="M8" s="296"/>
    </row>
    <row r="9" spans="1:13" x14ac:dyDescent="0.2">
      <c r="A9" s="296"/>
      <c r="B9" s="297"/>
      <c r="C9" s="296" t="s">
        <v>251</v>
      </c>
      <c r="D9" s="296"/>
      <c r="E9" s="296"/>
      <c r="F9" s="296"/>
      <c r="G9" s="296"/>
      <c r="H9" s="296"/>
      <c r="I9" s="296"/>
      <c r="J9" s="296"/>
      <c r="K9" s="296"/>
      <c r="L9" s="296"/>
      <c r="M9" s="296"/>
    </row>
    <row r="10" spans="1:13" x14ac:dyDescent="0.2">
      <c r="A10" s="296"/>
      <c r="B10" s="296"/>
      <c r="C10" s="296"/>
      <c r="D10" s="296"/>
      <c r="E10" s="296"/>
      <c r="F10" s="296"/>
      <c r="G10" s="296"/>
      <c r="H10" s="296"/>
      <c r="I10" s="296"/>
      <c r="J10" s="296"/>
      <c r="K10" s="296"/>
      <c r="L10" s="296"/>
      <c r="M10" s="296"/>
    </row>
    <row r="11" spans="1:13" x14ac:dyDescent="0.2">
      <c r="A11" s="296"/>
      <c r="B11" s="296"/>
      <c r="C11" s="296"/>
      <c r="D11" s="296"/>
      <c r="E11" s="296"/>
      <c r="F11" s="296"/>
      <c r="G11" s="296"/>
      <c r="H11" s="296"/>
      <c r="I11" s="296"/>
      <c r="J11" s="296"/>
      <c r="K11" s="296"/>
      <c r="L11" s="296"/>
      <c r="M11" s="296"/>
    </row>
    <row r="12" spans="1:13" ht="16.2" x14ac:dyDescent="0.2">
      <c r="A12" s="296"/>
      <c r="B12" s="297" t="s">
        <v>244</v>
      </c>
      <c r="C12" s="296" t="s">
        <v>254</v>
      </c>
      <c r="D12" s="296"/>
      <c r="E12" s="296"/>
      <c r="F12" s="296"/>
      <c r="G12" s="296"/>
      <c r="H12" s="296"/>
      <c r="I12" s="296"/>
      <c r="J12" s="296"/>
      <c r="K12" s="296"/>
      <c r="L12" s="296"/>
      <c r="M12" s="296"/>
    </row>
    <row r="13" spans="1:13" x14ac:dyDescent="0.2">
      <c r="A13" s="296"/>
      <c r="B13" s="296"/>
      <c r="C13" s="296" t="s">
        <v>252</v>
      </c>
      <c r="D13" s="293"/>
      <c r="E13" s="296"/>
      <c r="F13" s="296"/>
      <c r="G13" s="296"/>
      <c r="H13" s="296"/>
      <c r="I13" s="296"/>
      <c r="J13" s="296"/>
      <c r="K13" s="296"/>
      <c r="L13" s="296"/>
      <c r="M13" s="296"/>
    </row>
    <row r="14" spans="1:13" x14ac:dyDescent="0.2">
      <c r="A14" s="296"/>
      <c r="B14" s="296"/>
      <c r="C14" s="296" t="s">
        <v>253</v>
      </c>
      <c r="D14" s="293"/>
      <c r="E14" s="296"/>
      <c r="F14" s="296"/>
      <c r="G14" s="296"/>
      <c r="H14" s="296"/>
      <c r="I14" s="296"/>
      <c r="J14" s="296"/>
      <c r="K14" s="296"/>
      <c r="L14" s="296"/>
      <c r="M14" s="296"/>
    </row>
    <row r="15" spans="1:13" x14ac:dyDescent="0.2">
      <c r="A15" s="296"/>
      <c r="B15" s="296"/>
      <c r="C15" s="296"/>
      <c r="D15" s="293"/>
      <c r="E15" s="296"/>
      <c r="F15" s="296"/>
      <c r="G15" s="296"/>
      <c r="H15" s="296"/>
      <c r="I15" s="296"/>
      <c r="J15" s="296"/>
      <c r="K15" s="296"/>
      <c r="L15" s="296"/>
      <c r="M15" s="296"/>
    </row>
    <row r="16" spans="1:13" x14ac:dyDescent="0.2">
      <c r="A16" s="296"/>
      <c r="B16" s="296"/>
      <c r="C16" s="296"/>
      <c r="D16" s="296"/>
      <c r="E16" s="296"/>
      <c r="F16" s="296"/>
      <c r="G16" s="296"/>
      <c r="H16" s="296"/>
      <c r="I16" s="296"/>
      <c r="J16" s="296"/>
      <c r="K16" s="296"/>
      <c r="L16" s="296"/>
      <c r="M16" s="296"/>
    </row>
    <row r="17" spans="1:13" x14ac:dyDescent="0.2">
      <c r="A17" s="296"/>
      <c r="B17" s="297" t="s">
        <v>245</v>
      </c>
      <c r="C17" s="296" t="s">
        <v>4</v>
      </c>
      <c r="D17" s="296"/>
      <c r="E17" s="296"/>
      <c r="F17" s="296"/>
      <c r="G17" s="296"/>
      <c r="H17" s="296"/>
      <c r="I17" s="296"/>
      <c r="J17" s="296"/>
      <c r="K17" s="296"/>
      <c r="L17" s="296"/>
      <c r="M17" s="296"/>
    </row>
    <row r="18" spans="1:13" x14ac:dyDescent="0.2">
      <c r="A18" s="296"/>
      <c r="B18" s="296"/>
      <c r="C18" s="296"/>
      <c r="D18" s="293" t="s">
        <v>246</v>
      </c>
      <c r="E18" s="296"/>
      <c r="F18" s="296"/>
      <c r="G18" s="296"/>
      <c r="H18" s="296"/>
      <c r="I18" s="296"/>
      <c r="J18" s="296"/>
      <c r="K18" s="296"/>
      <c r="L18" s="296"/>
      <c r="M18" s="296"/>
    </row>
    <row r="19" spans="1:13" x14ac:dyDescent="0.2">
      <c r="A19" s="294"/>
      <c r="B19" s="294"/>
      <c r="C19" s="294"/>
      <c r="D19" s="294" t="s">
        <v>247</v>
      </c>
      <c r="E19" s="294"/>
      <c r="F19" s="295"/>
      <c r="G19" s="294"/>
      <c r="H19" s="294"/>
      <c r="I19" s="294"/>
      <c r="J19" s="294"/>
      <c r="K19" s="294"/>
      <c r="L19" s="294"/>
      <c r="M19" s="294"/>
    </row>
    <row r="20" spans="1:13" x14ac:dyDescent="0.2">
      <c r="D20" s="294" t="s">
        <v>248</v>
      </c>
    </row>
    <row r="21" spans="1:13" x14ac:dyDescent="0.2">
      <c r="D21" s="290" t="s">
        <v>255</v>
      </c>
    </row>
  </sheetData>
  <mergeCells count="1">
    <mergeCell ref="A2:M2"/>
  </mergeCells>
  <phoneticPr fontId="1"/>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FB593-DE2C-4BB6-9A66-77D6F6752E2B}">
  <sheetPr>
    <pageSetUpPr fitToPage="1"/>
  </sheetPr>
  <dimension ref="B1:G18"/>
  <sheetViews>
    <sheetView showGridLines="0" view="pageBreakPreview" zoomScale="85" zoomScaleNormal="100" zoomScaleSheetLayoutView="85" workbookViewId="0">
      <selection activeCell="D4" sqref="D4"/>
    </sheetView>
  </sheetViews>
  <sheetFormatPr defaultColWidth="9" defaultRowHeight="13.2" x14ac:dyDescent="0.2"/>
  <cols>
    <col min="1" max="1" width="3.6640625" style="16" customWidth="1"/>
    <col min="2" max="2" width="5" style="16" customWidth="1"/>
    <col min="3" max="3" width="27.6640625" style="16" customWidth="1"/>
    <col min="4" max="4" width="14.109375" style="16" customWidth="1"/>
    <col min="5" max="5" width="27.109375" style="16" customWidth="1"/>
    <col min="6" max="6" width="10.77734375" style="16" customWidth="1"/>
    <col min="7" max="7" width="23.109375" style="16" customWidth="1"/>
    <col min="8" max="16384" width="9" style="16"/>
  </cols>
  <sheetData>
    <row r="1" spans="2:7" ht="40.5" customHeight="1" x14ac:dyDescent="0.2">
      <c r="B1" s="310" t="s">
        <v>84</v>
      </c>
      <c r="C1" s="310"/>
      <c r="D1" s="310"/>
      <c r="E1" s="310"/>
      <c r="F1" s="310"/>
      <c r="G1" s="310"/>
    </row>
    <row r="2" spans="2:7" ht="24.75" customHeight="1" x14ac:dyDescent="0.2">
      <c r="B2" s="411" t="s">
        <v>11</v>
      </c>
      <c r="C2" s="412"/>
      <c r="D2" s="412"/>
      <c r="E2" s="412"/>
      <c r="F2" s="412"/>
      <c r="G2" s="413"/>
    </row>
    <row r="3" spans="2:7" ht="25.5" customHeight="1" x14ac:dyDescent="0.2">
      <c r="B3" s="414" t="s">
        <v>12</v>
      </c>
      <c r="C3" s="416" t="s">
        <v>13</v>
      </c>
      <c r="D3" s="417"/>
      <c r="E3" s="409" t="s">
        <v>173</v>
      </c>
      <c r="F3" s="409" t="s">
        <v>14</v>
      </c>
      <c r="G3" s="319" t="s">
        <v>15</v>
      </c>
    </row>
    <row r="4" spans="2:7" ht="39.9" customHeight="1" thickBot="1" x14ac:dyDescent="0.25">
      <c r="B4" s="415"/>
      <c r="C4" s="230" t="s">
        <v>16</v>
      </c>
      <c r="D4" s="231" t="s">
        <v>25</v>
      </c>
      <c r="E4" s="410"/>
      <c r="F4" s="410"/>
      <c r="G4" s="418"/>
    </row>
    <row r="5" spans="2:7" ht="54.9" customHeight="1" thickTop="1" x14ac:dyDescent="0.2">
      <c r="B5" s="232">
        <v>1</v>
      </c>
      <c r="C5" s="242" t="s">
        <v>27</v>
      </c>
      <c r="D5" s="243"/>
      <c r="E5" s="244"/>
      <c r="F5" s="245"/>
      <c r="G5" s="233" t="s">
        <v>23</v>
      </c>
    </row>
    <row r="6" spans="2:7" ht="54.9" customHeight="1" x14ac:dyDescent="0.2">
      <c r="B6" s="234">
        <v>2</v>
      </c>
      <c r="C6" s="246"/>
      <c r="D6" s="247"/>
      <c r="E6" s="248"/>
      <c r="F6" s="249"/>
      <c r="G6" s="235"/>
    </row>
    <row r="7" spans="2:7" ht="54.9" customHeight="1" x14ac:dyDescent="0.2">
      <c r="B7" s="234">
        <v>3</v>
      </c>
      <c r="C7" s="246"/>
      <c r="D7" s="247"/>
      <c r="E7" s="248"/>
      <c r="F7" s="249"/>
      <c r="G7" s="236"/>
    </row>
    <row r="8" spans="2:7" ht="54.9" customHeight="1" x14ac:dyDescent="0.2">
      <c r="B8" s="234">
        <v>4</v>
      </c>
      <c r="C8" s="246"/>
      <c r="D8" s="247"/>
      <c r="E8" s="248"/>
      <c r="F8" s="249"/>
      <c r="G8" s="236"/>
    </row>
    <row r="9" spans="2:7" ht="54.9" customHeight="1" x14ac:dyDescent="0.2">
      <c r="B9" s="234">
        <v>5</v>
      </c>
      <c r="C9" s="246"/>
      <c r="D9" s="247"/>
      <c r="E9" s="248"/>
      <c r="F9" s="249"/>
      <c r="G9" s="236"/>
    </row>
    <row r="10" spans="2:7" ht="54.9" customHeight="1" x14ac:dyDescent="0.2">
      <c r="B10" s="234">
        <v>6</v>
      </c>
      <c r="C10" s="246"/>
      <c r="D10" s="247"/>
      <c r="E10" s="248"/>
      <c r="F10" s="249"/>
      <c r="G10" s="236"/>
    </row>
    <row r="11" spans="2:7" ht="54.9" customHeight="1" x14ac:dyDescent="0.2">
      <c r="B11" s="237">
        <v>7</v>
      </c>
      <c r="C11" s="246"/>
      <c r="D11" s="247"/>
      <c r="E11" s="248"/>
      <c r="F11" s="249"/>
      <c r="G11" s="236"/>
    </row>
    <row r="12" spans="2:7" ht="54.9" customHeight="1" x14ac:dyDescent="0.2">
      <c r="B12" s="237">
        <v>8</v>
      </c>
      <c r="C12" s="246"/>
      <c r="D12" s="247"/>
      <c r="E12" s="248"/>
      <c r="F12" s="249"/>
      <c r="G12" s="236"/>
    </row>
    <row r="13" spans="2:7" ht="54.9" customHeight="1" x14ac:dyDescent="0.2">
      <c r="B13" s="237">
        <v>9</v>
      </c>
      <c r="C13" s="246"/>
      <c r="D13" s="247"/>
      <c r="E13" s="248"/>
      <c r="F13" s="249"/>
      <c r="G13" s="236"/>
    </row>
    <row r="14" spans="2:7" ht="54.9" customHeight="1" x14ac:dyDescent="0.2">
      <c r="B14" s="237">
        <v>10</v>
      </c>
      <c r="C14" s="250"/>
      <c r="D14" s="251"/>
      <c r="E14" s="248"/>
      <c r="F14" s="249"/>
      <c r="G14" s="238"/>
    </row>
    <row r="15" spans="2:7" ht="39.9" customHeight="1" x14ac:dyDescent="0.2">
      <c r="B15" s="408" t="s">
        <v>17</v>
      </c>
      <c r="C15" s="393"/>
      <c r="D15" s="394"/>
      <c r="E15" s="252"/>
      <c r="F15" s="253"/>
      <c r="G15" s="239"/>
    </row>
    <row r="16" spans="2:7" ht="13.5" customHeight="1" x14ac:dyDescent="0.2">
      <c r="B16" s="77" t="s">
        <v>24</v>
      </c>
      <c r="C16" s="47"/>
      <c r="D16" s="47"/>
      <c r="E16" s="240"/>
      <c r="F16" s="241"/>
    </row>
    <row r="17" spans="2:2" ht="13.5" customHeight="1" x14ac:dyDescent="0.2">
      <c r="B17" s="77" t="s">
        <v>26</v>
      </c>
    </row>
    <row r="18" spans="2:2" ht="13.5" customHeight="1" x14ac:dyDescent="0.2">
      <c r="B18" s="77" t="s">
        <v>240</v>
      </c>
    </row>
  </sheetData>
  <mergeCells count="8">
    <mergeCell ref="B15:D15"/>
    <mergeCell ref="E3:E4"/>
    <mergeCell ref="B1:G1"/>
    <mergeCell ref="B2:G2"/>
    <mergeCell ref="B3:B4"/>
    <mergeCell ref="C3:D3"/>
    <mergeCell ref="F3:F4"/>
    <mergeCell ref="G3:G4"/>
  </mergeCells>
  <phoneticPr fontId="1"/>
  <printOptions horizontalCentered="1"/>
  <pageMargins left="0.51181102362204722" right="0.59055118110236227" top="0.98425196850393704" bottom="0.98425196850393704" header="0.51181102362204722" footer="0.51181102362204722"/>
  <pageSetup paperSize="9" scale="86" orientation="portrait" horizontalDpi="4294967293" r:id="rId1"/>
  <headerFooter alignWithMargins="0">
    <oddHeader>&amp;R様式第17-8号</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51D53-B4C0-480F-A70D-EBFCB92AC9AC}">
  <sheetPr>
    <pageSetUpPr fitToPage="1"/>
  </sheetPr>
  <dimension ref="A1:K32"/>
  <sheetViews>
    <sheetView view="pageBreakPreview" zoomScaleNormal="100" zoomScaleSheetLayoutView="100" workbookViewId="0">
      <selection activeCell="I14" sqref="I14"/>
    </sheetView>
  </sheetViews>
  <sheetFormatPr defaultColWidth="9" defaultRowHeight="13.2" x14ac:dyDescent="0.2"/>
  <cols>
    <col min="1" max="1" width="4.44140625" style="146" customWidth="1"/>
    <col min="2" max="4" width="20.6640625" style="146" customWidth="1"/>
    <col min="5" max="6" width="15.77734375" style="146" customWidth="1"/>
    <col min="7" max="7" width="12.44140625" style="146" customWidth="1"/>
    <col min="8" max="8" width="20.6640625" style="146" customWidth="1"/>
    <col min="9" max="9" width="7.88671875" style="146" customWidth="1"/>
    <col min="10" max="11" width="25.6640625" style="146" customWidth="1"/>
    <col min="12" max="16384" width="9" style="146"/>
  </cols>
  <sheetData>
    <row r="1" spans="1:11" ht="16.2" x14ac:dyDescent="0.2">
      <c r="A1" s="423" t="s">
        <v>85</v>
      </c>
      <c r="B1" s="423"/>
      <c r="C1" s="423"/>
      <c r="D1" s="423"/>
      <c r="E1" s="423"/>
      <c r="F1" s="423"/>
      <c r="G1" s="423"/>
      <c r="H1" s="423"/>
      <c r="I1" s="423"/>
      <c r="J1" s="423"/>
      <c r="K1" s="423"/>
    </row>
    <row r="2" spans="1:11" x14ac:dyDescent="0.2">
      <c r="A2" s="273"/>
      <c r="B2" s="273"/>
      <c r="C2" s="273"/>
      <c r="D2" s="273"/>
      <c r="E2" s="273"/>
      <c r="F2" s="273"/>
      <c r="G2" s="273"/>
      <c r="H2" s="273"/>
      <c r="I2" s="273"/>
      <c r="J2" s="273"/>
      <c r="K2" s="273"/>
    </row>
    <row r="3" spans="1:11" x14ac:dyDescent="0.2">
      <c r="A3" s="424" t="s">
        <v>12</v>
      </c>
      <c r="B3" s="426" t="s">
        <v>86</v>
      </c>
      <c r="C3" s="426" t="s">
        <v>87</v>
      </c>
      <c r="D3" s="426" t="s">
        <v>88</v>
      </c>
      <c r="E3" s="265" t="s">
        <v>89</v>
      </c>
      <c r="F3" s="265" t="s">
        <v>90</v>
      </c>
      <c r="G3" s="265" t="s">
        <v>91</v>
      </c>
      <c r="H3" s="426" t="s">
        <v>92</v>
      </c>
      <c r="I3" s="428" t="s">
        <v>93</v>
      </c>
      <c r="J3" s="429"/>
      <c r="K3" s="426" t="s">
        <v>94</v>
      </c>
    </row>
    <row r="4" spans="1:11" x14ac:dyDescent="0.2">
      <c r="A4" s="425"/>
      <c r="B4" s="427"/>
      <c r="C4" s="427"/>
      <c r="D4" s="427"/>
      <c r="E4" s="266" t="s">
        <v>95</v>
      </c>
      <c r="F4" s="266" t="s">
        <v>238</v>
      </c>
      <c r="G4" s="266" t="s">
        <v>96</v>
      </c>
      <c r="H4" s="427"/>
      <c r="I4" s="267" t="s">
        <v>97</v>
      </c>
      <c r="J4" s="267" t="s">
        <v>98</v>
      </c>
      <c r="K4" s="427"/>
    </row>
    <row r="5" spans="1:11" ht="14.4" x14ac:dyDescent="0.2">
      <c r="A5" s="264" t="s">
        <v>99</v>
      </c>
      <c r="B5" s="420" t="s">
        <v>100</v>
      </c>
      <c r="C5" s="420"/>
      <c r="D5" s="420"/>
      <c r="E5" s="420"/>
      <c r="F5" s="420"/>
      <c r="G5" s="420"/>
      <c r="H5" s="420"/>
      <c r="I5" s="420"/>
      <c r="J5" s="420"/>
      <c r="K5" s="421"/>
    </row>
    <row r="6" spans="1:11" ht="20.100000000000001" customHeight="1" x14ac:dyDescent="0.2">
      <c r="A6" s="268">
        <v>1</v>
      </c>
      <c r="B6" s="283"/>
      <c r="C6" s="283"/>
      <c r="D6" s="283"/>
      <c r="E6" s="269"/>
      <c r="F6" s="270"/>
      <c r="G6" s="269"/>
      <c r="H6" s="271"/>
      <c r="I6" s="269" t="s">
        <v>239</v>
      </c>
      <c r="J6" s="286"/>
      <c r="K6" s="283"/>
    </row>
    <row r="7" spans="1:11" ht="20.100000000000001" customHeight="1" x14ac:dyDescent="0.2">
      <c r="A7" s="272">
        <v>2</v>
      </c>
      <c r="B7" s="284"/>
      <c r="C7" s="284"/>
      <c r="D7" s="284"/>
      <c r="E7" s="275"/>
      <c r="F7" s="276"/>
      <c r="G7" s="275"/>
      <c r="H7" s="284"/>
      <c r="I7" s="287"/>
      <c r="J7" s="284"/>
      <c r="K7" s="284"/>
    </row>
    <row r="8" spans="1:11" ht="20.100000000000001" customHeight="1" x14ac:dyDescent="0.2">
      <c r="A8" s="272">
        <v>3</v>
      </c>
      <c r="B8" s="284"/>
      <c r="C8" s="284"/>
      <c r="D8" s="284"/>
      <c r="E8" s="275"/>
      <c r="F8" s="276"/>
      <c r="G8" s="275"/>
      <c r="H8" s="284"/>
      <c r="I8" s="287"/>
      <c r="J8" s="284"/>
      <c r="K8" s="284"/>
    </row>
    <row r="9" spans="1:11" ht="20.100000000000001" customHeight="1" x14ac:dyDescent="0.2">
      <c r="A9" s="272">
        <v>4</v>
      </c>
      <c r="B9" s="284"/>
      <c r="C9" s="284"/>
      <c r="D9" s="284"/>
      <c r="E9" s="275"/>
      <c r="F9" s="276"/>
      <c r="G9" s="275"/>
      <c r="H9" s="284"/>
      <c r="I9" s="287"/>
      <c r="J9" s="284"/>
      <c r="K9" s="284"/>
    </row>
    <row r="10" spans="1:11" ht="20.100000000000001" customHeight="1" x14ac:dyDescent="0.2">
      <c r="A10" s="272">
        <v>5</v>
      </c>
      <c r="B10" s="284"/>
      <c r="C10" s="284"/>
      <c r="D10" s="284"/>
      <c r="E10" s="275"/>
      <c r="F10" s="276"/>
      <c r="G10" s="275"/>
      <c r="H10" s="284"/>
      <c r="I10" s="287"/>
      <c r="J10" s="284"/>
      <c r="K10" s="284"/>
    </row>
    <row r="11" spans="1:11" ht="20.100000000000001" customHeight="1" x14ac:dyDescent="0.2">
      <c r="A11" s="272">
        <v>6</v>
      </c>
      <c r="B11" s="284"/>
      <c r="C11" s="284"/>
      <c r="D11" s="284"/>
      <c r="E11" s="275"/>
      <c r="F11" s="276"/>
      <c r="G11" s="275"/>
      <c r="H11" s="284"/>
      <c r="I11" s="287"/>
      <c r="J11" s="284"/>
      <c r="K11" s="284"/>
    </row>
    <row r="12" spans="1:11" ht="20.100000000000001" customHeight="1" x14ac:dyDescent="0.2">
      <c r="A12" s="272">
        <v>7</v>
      </c>
      <c r="B12" s="284"/>
      <c r="C12" s="284"/>
      <c r="D12" s="284"/>
      <c r="E12" s="275"/>
      <c r="F12" s="276"/>
      <c r="G12" s="275"/>
      <c r="H12" s="284"/>
      <c r="I12" s="287"/>
      <c r="J12" s="284"/>
      <c r="K12" s="284"/>
    </row>
    <row r="13" spans="1:11" ht="20.100000000000001" customHeight="1" x14ac:dyDescent="0.2">
      <c r="A13" s="272">
        <v>8</v>
      </c>
      <c r="B13" s="284"/>
      <c r="C13" s="284"/>
      <c r="D13" s="284"/>
      <c r="E13" s="275"/>
      <c r="F13" s="276"/>
      <c r="G13" s="275"/>
      <c r="H13" s="284"/>
      <c r="I13" s="287"/>
      <c r="J13" s="284"/>
      <c r="K13" s="284"/>
    </row>
    <row r="14" spans="1:11" ht="20.100000000000001" customHeight="1" x14ac:dyDescent="0.2">
      <c r="A14" s="272">
        <v>9</v>
      </c>
      <c r="B14" s="284"/>
      <c r="C14" s="284"/>
      <c r="D14" s="284"/>
      <c r="E14" s="275"/>
      <c r="F14" s="276"/>
      <c r="G14" s="275"/>
      <c r="H14" s="284"/>
      <c r="I14" s="287"/>
      <c r="J14" s="284"/>
      <c r="K14" s="284"/>
    </row>
    <row r="15" spans="1:11" ht="20.100000000000001" customHeight="1" x14ac:dyDescent="0.2">
      <c r="A15" s="277">
        <v>10</v>
      </c>
      <c r="B15" s="285"/>
      <c r="C15" s="285"/>
      <c r="D15" s="285"/>
      <c r="E15" s="278"/>
      <c r="F15" s="279"/>
      <c r="G15" s="278"/>
      <c r="H15" s="285"/>
      <c r="I15" s="288"/>
      <c r="J15" s="285"/>
      <c r="K15" s="285"/>
    </row>
    <row r="16" spans="1:11" ht="14.4" x14ac:dyDescent="0.2">
      <c r="A16" s="264" t="s">
        <v>99</v>
      </c>
      <c r="B16" s="420" t="s">
        <v>101</v>
      </c>
      <c r="C16" s="420"/>
      <c r="D16" s="420"/>
      <c r="E16" s="420"/>
      <c r="F16" s="420"/>
      <c r="G16" s="420"/>
      <c r="H16" s="420"/>
      <c r="I16" s="420"/>
      <c r="J16" s="420"/>
      <c r="K16" s="421"/>
    </row>
    <row r="17" spans="1:11" ht="20.100000000000001" customHeight="1" x14ac:dyDescent="0.2">
      <c r="A17" s="268">
        <v>1</v>
      </c>
      <c r="B17" s="286"/>
      <c r="C17" s="286"/>
      <c r="D17" s="286"/>
      <c r="E17" s="274"/>
      <c r="F17" s="280"/>
      <c r="G17" s="274"/>
      <c r="H17" s="286"/>
      <c r="I17" s="269"/>
      <c r="J17" s="286"/>
      <c r="K17" s="286"/>
    </row>
    <row r="18" spans="1:11" ht="20.100000000000001" customHeight="1" x14ac:dyDescent="0.2">
      <c r="A18" s="272">
        <v>2</v>
      </c>
      <c r="B18" s="284"/>
      <c r="C18" s="284"/>
      <c r="D18" s="284"/>
      <c r="E18" s="275"/>
      <c r="F18" s="276"/>
      <c r="G18" s="275"/>
      <c r="H18" s="284"/>
      <c r="I18" s="287"/>
      <c r="J18" s="284"/>
      <c r="K18" s="284"/>
    </row>
    <row r="19" spans="1:11" ht="20.100000000000001" customHeight="1" x14ac:dyDescent="0.2">
      <c r="A19" s="272">
        <v>3</v>
      </c>
      <c r="B19" s="284"/>
      <c r="C19" s="284"/>
      <c r="D19" s="284"/>
      <c r="E19" s="275"/>
      <c r="F19" s="276"/>
      <c r="G19" s="275"/>
      <c r="H19" s="284"/>
      <c r="I19" s="287"/>
      <c r="J19" s="284"/>
      <c r="K19" s="284"/>
    </row>
    <row r="20" spans="1:11" ht="20.100000000000001" customHeight="1" x14ac:dyDescent="0.2">
      <c r="A20" s="272">
        <v>4</v>
      </c>
      <c r="B20" s="284"/>
      <c r="C20" s="284"/>
      <c r="D20" s="284"/>
      <c r="E20" s="275"/>
      <c r="F20" s="276"/>
      <c r="G20" s="275"/>
      <c r="H20" s="284"/>
      <c r="I20" s="287"/>
      <c r="J20" s="284"/>
      <c r="K20" s="284"/>
    </row>
    <row r="21" spans="1:11" ht="20.100000000000001" customHeight="1" x14ac:dyDescent="0.2">
      <c r="A21" s="272">
        <v>5</v>
      </c>
      <c r="B21" s="284"/>
      <c r="C21" s="284"/>
      <c r="D21" s="284"/>
      <c r="E21" s="275"/>
      <c r="F21" s="276"/>
      <c r="G21" s="275"/>
      <c r="H21" s="284"/>
      <c r="I21" s="287"/>
      <c r="J21" s="284"/>
      <c r="K21" s="284"/>
    </row>
    <row r="22" spans="1:11" ht="20.100000000000001" customHeight="1" x14ac:dyDescent="0.2">
      <c r="A22" s="272">
        <v>6</v>
      </c>
      <c r="B22" s="284"/>
      <c r="C22" s="284"/>
      <c r="D22" s="284"/>
      <c r="E22" s="275"/>
      <c r="F22" s="276"/>
      <c r="G22" s="275"/>
      <c r="H22" s="284"/>
      <c r="I22" s="287"/>
      <c r="J22" s="284"/>
      <c r="K22" s="284"/>
    </row>
    <row r="23" spans="1:11" ht="20.100000000000001" customHeight="1" x14ac:dyDescent="0.2">
      <c r="A23" s="272">
        <v>7</v>
      </c>
      <c r="B23" s="284"/>
      <c r="C23" s="284"/>
      <c r="D23" s="284"/>
      <c r="E23" s="275"/>
      <c r="F23" s="276"/>
      <c r="G23" s="275"/>
      <c r="H23" s="284"/>
      <c r="I23" s="287"/>
      <c r="J23" s="284"/>
      <c r="K23" s="284"/>
    </row>
    <row r="24" spans="1:11" ht="20.100000000000001" customHeight="1" x14ac:dyDescent="0.2">
      <c r="A24" s="272">
        <v>8</v>
      </c>
      <c r="B24" s="284"/>
      <c r="C24" s="284"/>
      <c r="D24" s="284"/>
      <c r="E24" s="275"/>
      <c r="F24" s="276"/>
      <c r="G24" s="275"/>
      <c r="H24" s="284"/>
      <c r="I24" s="287"/>
      <c r="J24" s="284"/>
      <c r="K24" s="284"/>
    </row>
    <row r="25" spans="1:11" ht="20.100000000000001" customHeight="1" x14ac:dyDescent="0.2">
      <c r="A25" s="272">
        <v>9</v>
      </c>
      <c r="B25" s="284"/>
      <c r="C25" s="284"/>
      <c r="D25" s="284"/>
      <c r="E25" s="275"/>
      <c r="F25" s="276"/>
      <c r="G25" s="275"/>
      <c r="H25" s="284"/>
      <c r="I25" s="287"/>
      <c r="J25" s="284"/>
      <c r="K25" s="284"/>
    </row>
    <row r="26" spans="1:11" ht="20.100000000000001" customHeight="1" x14ac:dyDescent="0.2">
      <c r="A26" s="277">
        <v>10</v>
      </c>
      <c r="B26" s="285"/>
      <c r="C26" s="285"/>
      <c r="D26" s="285"/>
      <c r="E26" s="278"/>
      <c r="F26" s="279"/>
      <c r="G26" s="278"/>
      <c r="H26" s="285"/>
      <c r="I26" s="288"/>
      <c r="J26" s="285"/>
      <c r="K26" s="285"/>
    </row>
    <row r="27" spans="1:11" x14ac:dyDescent="0.2">
      <c r="A27" s="281"/>
      <c r="B27" s="281"/>
      <c r="C27" s="281"/>
      <c r="D27" s="281"/>
      <c r="E27" s="281"/>
      <c r="F27" s="281"/>
      <c r="G27" s="281"/>
      <c r="H27" s="281"/>
      <c r="I27" s="281"/>
      <c r="J27" s="281"/>
      <c r="K27" s="281"/>
    </row>
    <row r="28" spans="1:11" x14ac:dyDescent="0.2">
      <c r="A28" s="282"/>
      <c r="B28" s="419" t="s">
        <v>234</v>
      </c>
      <c r="C28" s="419"/>
      <c r="D28" s="419"/>
      <c r="E28" s="419"/>
      <c r="F28" s="419"/>
      <c r="G28" s="419"/>
      <c r="H28" s="419"/>
      <c r="I28" s="419"/>
      <c r="J28" s="419"/>
      <c r="K28" s="419"/>
    </row>
    <row r="29" spans="1:11" x14ac:dyDescent="0.2">
      <c r="A29" s="282"/>
      <c r="B29" s="419" t="s">
        <v>235</v>
      </c>
      <c r="C29" s="419"/>
      <c r="D29" s="419"/>
      <c r="E29" s="419"/>
      <c r="F29" s="419"/>
      <c r="G29" s="419"/>
      <c r="H29" s="419"/>
      <c r="I29" s="419"/>
      <c r="J29" s="419"/>
      <c r="K29" s="419"/>
    </row>
    <row r="30" spans="1:11" x14ac:dyDescent="0.2">
      <c r="A30" s="282"/>
      <c r="B30" s="422" t="s">
        <v>236</v>
      </c>
      <c r="C30" s="422"/>
      <c r="D30" s="422"/>
      <c r="E30" s="422"/>
      <c r="F30" s="422"/>
      <c r="G30" s="422"/>
      <c r="H30" s="422"/>
      <c r="I30" s="422"/>
      <c r="J30" s="422"/>
      <c r="K30" s="422"/>
    </row>
    <row r="31" spans="1:11" x14ac:dyDescent="0.2">
      <c r="A31" s="282"/>
      <c r="B31" s="419" t="s">
        <v>237</v>
      </c>
      <c r="C31" s="419"/>
      <c r="D31" s="419"/>
      <c r="E31" s="419"/>
      <c r="F31" s="419"/>
      <c r="G31" s="419"/>
      <c r="H31" s="419"/>
      <c r="I31" s="419"/>
      <c r="J31" s="419"/>
      <c r="K31" s="419"/>
    </row>
    <row r="32" spans="1:11" x14ac:dyDescent="0.2">
      <c r="B32" s="260" t="s">
        <v>224</v>
      </c>
    </row>
  </sheetData>
  <mergeCells count="14">
    <mergeCell ref="A1:K1"/>
    <mergeCell ref="A3:A4"/>
    <mergeCell ref="B3:B4"/>
    <mergeCell ref="C3:C4"/>
    <mergeCell ref="D3:D4"/>
    <mergeCell ref="H3:H4"/>
    <mergeCell ref="I3:J3"/>
    <mergeCell ref="K3:K4"/>
    <mergeCell ref="B31:K31"/>
    <mergeCell ref="B5:K5"/>
    <mergeCell ref="B16:K16"/>
    <mergeCell ref="B28:K28"/>
    <mergeCell ref="B29:K29"/>
    <mergeCell ref="B30:K30"/>
  </mergeCells>
  <phoneticPr fontId="1"/>
  <dataValidations count="1">
    <dataValidation type="list" allowBlank="1" showInputMessage="1" showErrorMessage="1" sqref="I6:I15 I17:I26" xr:uid="{86820F4D-ED54-4833-B310-E525FCDF1178}">
      <formula1>"有,無"</formula1>
    </dataValidation>
  </dataValidations>
  <printOptions horizontalCentered="1"/>
  <pageMargins left="0.70866141732283472" right="0.70866141732283472" top="0.74803149606299213" bottom="0.74803149606299213" header="0.31496062992125984" footer="0.31496062992125984"/>
  <pageSetup paperSize="9" scale="70" orientation="landscape" horizontalDpi="1200" verticalDpi="1200" r:id="rId1"/>
  <headerFooter>
    <oddHeader>&amp;R様式第17-9号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BA9FF-E8C7-4911-A9B4-36D1520710C6}">
  <sheetPr>
    <pageSetUpPr fitToPage="1"/>
  </sheetPr>
  <dimension ref="A1:J48"/>
  <sheetViews>
    <sheetView showGridLines="0" view="pageBreakPreview" topLeftCell="A16" zoomScale="85" zoomScaleNormal="85" zoomScaleSheetLayoutView="85" workbookViewId="0">
      <selection activeCell="A49" sqref="A49"/>
    </sheetView>
  </sheetViews>
  <sheetFormatPr defaultColWidth="9" defaultRowHeight="13.2" x14ac:dyDescent="0.2"/>
  <cols>
    <col min="1" max="9" width="9" style="1"/>
    <col min="10" max="10" width="3.33203125" style="1" customWidth="1"/>
    <col min="11" max="16384" width="9" style="1"/>
  </cols>
  <sheetData>
    <row r="1" spans="1:10" ht="14.4" x14ac:dyDescent="0.2">
      <c r="B1" s="1" t="s">
        <v>7</v>
      </c>
      <c r="J1" s="303" t="s">
        <v>295</v>
      </c>
    </row>
    <row r="9" spans="1:10" ht="50.1" customHeight="1" x14ac:dyDescent="0.35">
      <c r="A9" s="12" t="s">
        <v>37</v>
      </c>
      <c r="B9" s="13"/>
      <c r="C9" s="13"/>
      <c r="D9" s="13"/>
      <c r="E9" s="13"/>
      <c r="F9" s="13"/>
      <c r="G9" s="13"/>
      <c r="H9" s="13"/>
      <c r="I9" s="13"/>
    </row>
    <row r="10" spans="1:10" ht="50.1" customHeight="1" x14ac:dyDescent="0.35">
      <c r="A10" s="12" t="s">
        <v>82</v>
      </c>
      <c r="B10" s="13"/>
      <c r="C10" s="13"/>
      <c r="D10" s="13"/>
      <c r="E10" s="13"/>
      <c r="F10" s="13"/>
      <c r="G10" s="13"/>
      <c r="H10" s="13"/>
      <c r="I10" s="13"/>
    </row>
    <row r="11" spans="1:10" ht="50.1" customHeight="1" x14ac:dyDescent="0.35">
      <c r="A11" s="12" t="s">
        <v>38</v>
      </c>
      <c r="B11" s="13"/>
      <c r="C11" s="13"/>
      <c r="D11" s="13"/>
      <c r="E11" s="13"/>
      <c r="F11" s="13"/>
      <c r="G11" s="13"/>
      <c r="H11" s="13"/>
      <c r="I11" s="13"/>
    </row>
    <row r="20" spans="1:9" ht="30" x14ac:dyDescent="0.35">
      <c r="A20" s="11"/>
      <c r="B20" s="2"/>
      <c r="C20" s="2"/>
      <c r="D20" s="2"/>
      <c r="E20" s="2"/>
      <c r="F20" s="2"/>
      <c r="G20" s="2"/>
      <c r="H20" s="2"/>
      <c r="I20" s="2"/>
    </row>
    <row r="39" spans="1:9" ht="31.5" customHeight="1" x14ac:dyDescent="0.25">
      <c r="C39" s="3" t="s">
        <v>9</v>
      </c>
      <c r="D39" s="4"/>
      <c r="E39" s="14"/>
      <c r="F39" s="14"/>
      <c r="G39" s="5"/>
    </row>
    <row r="45" spans="1:9" s="8" customFormat="1" ht="21.75" customHeight="1" thickBot="1" x14ac:dyDescent="0.25">
      <c r="A45" s="6"/>
      <c r="B45" s="7" t="s">
        <v>296</v>
      </c>
      <c r="C45" s="6"/>
      <c r="D45" s="6"/>
      <c r="E45" s="6"/>
      <c r="F45" s="6"/>
      <c r="G45" s="6"/>
      <c r="H45" s="6"/>
      <c r="I45" s="6"/>
    </row>
    <row r="46" spans="1:9" ht="6.75" customHeight="1" thickTop="1" x14ac:dyDescent="0.2"/>
    <row r="47" spans="1:9" ht="12" customHeight="1" x14ac:dyDescent="0.2">
      <c r="A47" s="10" t="s">
        <v>256</v>
      </c>
      <c r="I47" s="9"/>
    </row>
    <row r="48" spans="1:9" ht="11.25" customHeight="1" x14ac:dyDescent="0.2">
      <c r="A48" s="10" t="s">
        <v>297</v>
      </c>
    </row>
  </sheetData>
  <phoneticPr fontId="1"/>
  <pageMargins left="0.98425196850393704" right="0.78740157480314965" top="0.98425196850393704" bottom="0.98425196850393704" header="0.51181102362204722" footer="0.51181102362204722"/>
  <pageSetup paperSize="9" scale="96" fitToWidth="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3CC03-5625-4072-A49F-3FF1E29C209F}">
  <sheetPr>
    <pageSetUpPr fitToPage="1"/>
  </sheetPr>
  <dimension ref="A1:Y24"/>
  <sheetViews>
    <sheetView showGridLines="0" view="pageBreakPreview" zoomScale="80" zoomScaleNormal="100" zoomScaleSheetLayoutView="80" workbookViewId="0">
      <selection activeCell="K22" sqref="K22"/>
    </sheetView>
  </sheetViews>
  <sheetFormatPr defaultColWidth="9" defaultRowHeight="30" customHeight="1" x14ac:dyDescent="0.2"/>
  <cols>
    <col min="1" max="1" width="3.6640625" style="47" customWidth="1"/>
    <col min="2" max="2" width="21" style="47" customWidth="1"/>
    <col min="3" max="23" width="9.109375" style="16" customWidth="1"/>
    <col min="24" max="24" width="11.6640625" style="16" customWidth="1"/>
    <col min="25" max="25" width="13.109375" style="16" customWidth="1"/>
    <col min="26" max="16384" width="9" style="16"/>
  </cols>
  <sheetData>
    <row r="1" spans="1:25" ht="18.600000000000001" customHeight="1" x14ac:dyDescent="0.2">
      <c r="A1" s="310" t="s">
        <v>5</v>
      </c>
      <c r="B1" s="310"/>
      <c r="C1" s="310"/>
      <c r="D1" s="310"/>
      <c r="E1" s="310"/>
      <c r="F1" s="310"/>
      <c r="G1" s="310"/>
      <c r="H1" s="310"/>
      <c r="I1" s="310"/>
      <c r="J1" s="310"/>
      <c r="K1" s="310"/>
      <c r="L1" s="310"/>
      <c r="M1" s="310"/>
      <c r="N1" s="310"/>
      <c r="O1" s="310"/>
      <c r="P1" s="310"/>
      <c r="Q1" s="310"/>
      <c r="R1" s="310"/>
      <c r="S1" s="310"/>
      <c r="T1" s="310"/>
      <c r="U1" s="310"/>
      <c r="V1" s="310"/>
      <c r="W1" s="310"/>
      <c r="X1" s="310"/>
    </row>
    <row r="2" spans="1:25" s="17" customFormat="1" ht="21" customHeight="1" x14ac:dyDescent="0.2">
      <c r="G2" s="16"/>
    </row>
    <row r="3" spans="1:25" s="17" customFormat="1" ht="21" customHeight="1" x14ac:dyDescent="0.2">
      <c r="B3" s="313" t="s">
        <v>108</v>
      </c>
      <c r="C3" s="18" t="s">
        <v>102</v>
      </c>
      <c r="D3" s="19"/>
      <c r="E3" s="315" t="s">
        <v>109</v>
      </c>
      <c r="F3" s="317"/>
      <c r="G3" s="319" t="s">
        <v>103</v>
      </c>
      <c r="H3" s="317"/>
      <c r="I3" s="315" t="s">
        <v>104</v>
      </c>
      <c r="J3" s="315" t="s">
        <v>105</v>
      </c>
      <c r="K3" s="18" t="s">
        <v>102</v>
      </c>
      <c r="L3" s="19"/>
      <c r="M3" s="315" t="s">
        <v>109</v>
      </c>
      <c r="N3" s="317"/>
      <c r="O3" s="319" t="s">
        <v>103</v>
      </c>
      <c r="P3" s="317"/>
      <c r="Q3" s="315" t="s">
        <v>104</v>
      </c>
      <c r="R3" s="315" t="s">
        <v>107</v>
      </c>
    </row>
    <row r="4" spans="1:25" s="17" customFormat="1" ht="21" customHeight="1" x14ac:dyDescent="0.2">
      <c r="B4" s="314"/>
      <c r="C4" s="20" t="s">
        <v>106</v>
      </c>
      <c r="D4" s="20">
        <f>D3+2018</f>
        <v>2018</v>
      </c>
      <c r="E4" s="316"/>
      <c r="F4" s="318"/>
      <c r="G4" s="320"/>
      <c r="H4" s="318"/>
      <c r="I4" s="316"/>
      <c r="J4" s="316"/>
      <c r="K4" s="20" t="s">
        <v>106</v>
      </c>
      <c r="L4" s="20">
        <f>L3+2018</f>
        <v>2018</v>
      </c>
      <c r="M4" s="316"/>
      <c r="N4" s="318"/>
      <c r="O4" s="320"/>
      <c r="P4" s="318"/>
      <c r="Q4" s="316"/>
      <c r="R4" s="316"/>
    </row>
    <row r="5" spans="1:25" s="17" customFormat="1" ht="21" customHeight="1" x14ac:dyDescent="0.2">
      <c r="G5" s="16"/>
      <c r="X5" s="21" t="s">
        <v>110</v>
      </c>
    </row>
    <row r="6" spans="1:25" s="25" customFormat="1" ht="27" customHeight="1" thickBot="1" x14ac:dyDescent="0.25">
      <c r="A6" s="308" t="s">
        <v>1</v>
      </c>
      <c r="B6" s="309"/>
      <c r="C6" s="22" t="s">
        <v>40</v>
      </c>
      <c r="D6" s="23" t="s">
        <v>41</v>
      </c>
      <c r="E6" s="23" t="s">
        <v>42</v>
      </c>
      <c r="F6" s="23" t="s">
        <v>43</v>
      </c>
      <c r="G6" s="23" t="s">
        <v>44</v>
      </c>
      <c r="H6" s="23" t="s">
        <v>45</v>
      </c>
      <c r="I6" s="23" t="s">
        <v>46</v>
      </c>
      <c r="J6" s="23" t="s">
        <v>47</v>
      </c>
      <c r="K6" s="23" t="s">
        <v>48</v>
      </c>
      <c r="L6" s="23" t="s">
        <v>49</v>
      </c>
      <c r="M6" s="23" t="s">
        <v>50</v>
      </c>
      <c r="N6" s="23" t="s">
        <v>51</v>
      </c>
      <c r="O6" s="23" t="s">
        <v>52</v>
      </c>
      <c r="P6" s="23" t="s">
        <v>53</v>
      </c>
      <c r="Q6" s="23" t="s">
        <v>54</v>
      </c>
      <c r="R6" s="23" t="s">
        <v>55</v>
      </c>
      <c r="S6" s="23" t="s">
        <v>56</v>
      </c>
      <c r="T6" s="23" t="s">
        <v>57</v>
      </c>
      <c r="U6" s="23" t="s">
        <v>58</v>
      </c>
      <c r="V6" s="23" t="s">
        <v>59</v>
      </c>
      <c r="W6" s="23" t="s">
        <v>60</v>
      </c>
      <c r="X6" s="24" t="s">
        <v>0</v>
      </c>
    </row>
    <row r="7" spans="1:25" s="25" customFormat="1" ht="27" customHeight="1" thickTop="1" x14ac:dyDescent="0.2">
      <c r="A7" s="323" t="s">
        <v>138</v>
      </c>
      <c r="B7" s="324"/>
      <c r="C7" s="131"/>
      <c r="D7" s="129">
        <v>12</v>
      </c>
      <c r="E7" s="129">
        <v>12</v>
      </c>
      <c r="F7" s="129">
        <v>12</v>
      </c>
      <c r="G7" s="129">
        <v>12</v>
      </c>
      <c r="H7" s="129">
        <v>12</v>
      </c>
      <c r="I7" s="129">
        <v>12</v>
      </c>
      <c r="J7" s="129">
        <v>12</v>
      </c>
      <c r="K7" s="129">
        <v>12</v>
      </c>
      <c r="L7" s="129">
        <v>12</v>
      </c>
      <c r="M7" s="129">
        <v>12</v>
      </c>
      <c r="N7" s="129">
        <v>12</v>
      </c>
      <c r="O7" s="129">
        <v>12</v>
      </c>
      <c r="P7" s="129">
        <v>12</v>
      </c>
      <c r="Q7" s="129">
        <v>12</v>
      </c>
      <c r="R7" s="129">
        <v>12</v>
      </c>
      <c r="S7" s="129">
        <v>12</v>
      </c>
      <c r="T7" s="129">
        <v>12</v>
      </c>
      <c r="U7" s="129">
        <v>12</v>
      </c>
      <c r="V7" s="129">
        <v>12</v>
      </c>
      <c r="W7" s="132">
        <f>X7-SUM(C7:V7)</f>
        <v>12</v>
      </c>
      <c r="X7" s="130">
        <v>240</v>
      </c>
    </row>
    <row r="8" spans="1:25" s="25" customFormat="1" ht="39.9" customHeight="1" x14ac:dyDescent="0.2">
      <c r="A8" s="325" t="s">
        <v>218</v>
      </c>
      <c r="B8" s="26" t="s">
        <v>214</v>
      </c>
      <c r="C8" s="27"/>
      <c r="D8" s="28"/>
      <c r="E8" s="28"/>
      <c r="F8" s="28"/>
      <c r="G8" s="28"/>
      <c r="H8" s="28"/>
      <c r="I8" s="28"/>
      <c r="J8" s="28"/>
      <c r="K8" s="28"/>
      <c r="L8" s="28"/>
      <c r="M8" s="28"/>
      <c r="N8" s="28"/>
      <c r="O8" s="28"/>
      <c r="P8" s="28"/>
      <c r="Q8" s="28"/>
      <c r="R8" s="28"/>
      <c r="S8" s="28"/>
      <c r="T8" s="28"/>
      <c r="U8" s="28"/>
      <c r="V8" s="28"/>
      <c r="W8" s="28"/>
      <c r="X8" s="29">
        <f>SUM(C8:W8)</f>
        <v>0</v>
      </c>
    </row>
    <row r="9" spans="1:25" s="25" customFormat="1" ht="39.9" customHeight="1" x14ac:dyDescent="0.2">
      <c r="A9" s="325"/>
      <c r="B9" s="30" t="s">
        <v>215</v>
      </c>
      <c r="C9" s="31"/>
      <c r="D9" s="32"/>
      <c r="E9" s="32"/>
      <c r="F9" s="32"/>
      <c r="G9" s="32"/>
      <c r="H9" s="32"/>
      <c r="I9" s="32"/>
      <c r="J9" s="32"/>
      <c r="K9" s="32"/>
      <c r="L9" s="32"/>
      <c r="M9" s="32"/>
      <c r="N9" s="32"/>
      <c r="O9" s="32"/>
      <c r="P9" s="32"/>
      <c r="Q9" s="32"/>
      <c r="R9" s="32"/>
      <c r="S9" s="32"/>
      <c r="T9" s="32"/>
      <c r="U9" s="32"/>
      <c r="V9" s="32"/>
      <c r="W9" s="32"/>
      <c r="X9" s="33">
        <f t="shared" ref="X9:X16" si="0">SUM(C9:W9)</f>
        <v>0</v>
      </c>
    </row>
    <row r="10" spans="1:25" s="25" customFormat="1" ht="39.9" customHeight="1" x14ac:dyDescent="0.2">
      <c r="A10" s="325"/>
      <c r="B10" s="30" t="s">
        <v>216</v>
      </c>
      <c r="C10" s="31"/>
      <c r="D10" s="32"/>
      <c r="E10" s="32"/>
      <c r="F10" s="32"/>
      <c r="G10" s="32"/>
      <c r="H10" s="32"/>
      <c r="I10" s="32"/>
      <c r="J10" s="32"/>
      <c r="K10" s="32"/>
      <c r="L10" s="32"/>
      <c r="M10" s="32"/>
      <c r="N10" s="32"/>
      <c r="O10" s="32"/>
      <c r="P10" s="32"/>
      <c r="Q10" s="32"/>
      <c r="R10" s="32"/>
      <c r="S10" s="32"/>
      <c r="T10" s="32"/>
      <c r="U10" s="32"/>
      <c r="V10" s="32"/>
      <c r="W10" s="32"/>
      <c r="X10" s="33">
        <f t="shared" si="0"/>
        <v>0</v>
      </c>
    </row>
    <row r="11" spans="1:25" s="25" customFormat="1" ht="39.9" customHeight="1" x14ac:dyDescent="0.2">
      <c r="A11" s="325"/>
      <c r="B11" s="30" t="s">
        <v>217</v>
      </c>
      <c r="C11" s="31"/>
      <c r="D11" s="32"/>
      <c r="E11" s="32"/>
      <c r="F11" s="32"/>
      <c r="G11" s="32"/>
      <c r="H11" s="32"/>
      <c r="I11" s="32"/>
      <c r="J11" s="32"/>
      <c r="K11" s="32"/>
      <c r="L11" s="32"/>
      <c r="M11" s="32"/>
      <c r="N11" s="32"/>
      <c r="O11" s="32"/>
      <c r="P11" s="32"/>
      <c r="Q11" s="32"/>
      <c r="R11" s="32"/>
      <c r="S11" s="32"/>
      <c r="T11" s="32"/>
      <c r="U11" s="32"/>
      <c r="V11" s="32"/>
      <c r="W11" s="32"/>
      <c r="X11" s="33">
        <f t="shared" si="0"/>
        <v>0</v>
      </c>
    </row>
    <row r="12" spans="1:25" s="25" customFormat="1" ht="39.9" customHeight="1" x14ac:dyDescent="0.2">
      <c r="A12" s="325"/>
      <c r="B12" s="30" t="s">
        <v>222</v>
      </c>
      <c r="C12" s="31"/>
      <c r="D12" s="32"/>
      <c r="E12" s="32"/>
      <c r="F12" s="32"/>
      <c r="G12" s="32"/>
      <c r="H12" s="32"/>
      <c r="I12" s="32"/>
      <c r="J12" s="32"/>
      <c r="K12" s="32"/>
      <c r="L12" s="32"/>
      <c r="M12" s="32"/>
      <c r="N12" s="32"/>
      <c r="O12" s="32"/>
      <c r="P12" s="32"/>
      <c r="Q12" s="32"/>
      <c r="R12" s="32"/>
      <c r="S12" s="32"/>
      <c r="T12" s="32"/>
      <c r="U12" s="32"/>
      <c r="V12" s="32"/>
      <c r="W12" s="32"/>
      <c r="X12" s="33">
        <f t="shared" si="0"/>
        <v>0</v>
      </c>
    </row>
    <row r="13" spans="1:25" s="25" customFormat="1" ht="39.9" customHeight="1" x14ac:dyDescent="0.2">
      <c r="A13" s="325"/>
      <c r="B13" s="34" t="s">
        <v>28</v>
      </c>
      <c r="C13" s="35">
        <f t="shared" ref="C13:W13" si="1">SUM(C8:C12)</f>
        <v>0</v>
      </c>
      <c r="D13" s="36">
        <f t="shared" si="1"/>
        <v>0</v>
      </c>
      <c r="E13" s="36">
        <f t="shared" si="1"/>
        <v>0</v>
      </c>
      <c r="F13" s="36">
        <f t="shared" si="1"/>
        <v>0</v>
      </c>
      <c r="G13" s="36">
        <f t="shared" si="1"/>
        <v>0</v>
      </c>
      <c r="H13" s="36">
        <f t="shared" si="1"/>
        <v>0</v>
      </c>
      <c r="I13" s="36">
        <f t="shared" si="1"/>
        <v>0</v>
      </c>
      <c r="J13" s="36">
        <f t="shared" si="1"/>
        <v>0</v>
      </c>
      <c r="K13" s="36">
        <f t="shared" si="1"/>
        <v>0</v>
      </c>
      <c r="L13" s="36">
        <f t="shared" si="1"/>
        <v>0</v>
      </c>
      <c r="M13" s="36">
        <f t="shared" si="1"/>
        <v>0</v>
      </c>
      <c r="N13" s="36">
        <f t="shared" si="1"/>
        <v>0</v>
      </c>
      <c r="O13" s="36">
        <f t="shared" si="1"/>
        <v>0</v>
      </c>
      <c r="P13" s="36">
        <f t="shared" si="1"/>
        <v>0</v>
      </c>
      <c r="Q13" s="36">
        <f t="shared" si="1"/>
        <v>0</v>
      </c>
      <c r="R13" s="36">
        <f t="shared" si="1"/>
        <v>0</v>
      </c>
      <c r="S13" s="36">
        <f t="shared" si="1"/>
        <v>0</v>
      </c>
      <c r="T13" s="36">
        <f t="shared" si="1"/>
        <v>0</v>
      </c>
      <c r="U13" s="36">
        <f t="shared" si="1"/>
        <v>0</v>
      </c>
      <c r="V13" s="36">
        <f t="shared" si="1"/>
        <v>0</v>
      </c>
      <c r="W13" s="36">
        <f t="shared" si="1"/>
        <v>0</v>
      </c>
      <c r="X13" s="37">
        <f t="shared" si="0"/>
        <v>0</v>
      </c>
      <c r="Y13" s="38">
        <f>SUM(X8:X12)</f>
        <v>0</v>
      </c>
    </row>
    <row r="14" spans="1:25" s="25" customFormat="1" ht="39.9" customHeight="1" x14ac:dyDescent="0.2">
      <c r="A14" s="321" t="s">
        <v>219</v>
      </c>
      <c r="B14" s="322"/>
      <c r="C14" s="39"/>
      <c r="D14" s="40"/>
      <c r="E14" s="40"/>
      <c r="F14" s="40"/>
      <c r="G14" s="40"/>
      <c r="H14" s="40"/>
      <c r="I14" s="40"/>
      <c r="J14" s="40"/>
      <c r="K14" s="40"/>
      <c r="L14" s="40"/>
      <c r="M14" s="40"/>
      <c r="N14" s="40"/>
      <c r="O14" s="40"/>
      <c r="P14" s="40"/>
      <c r="Q14" s="40"/>
      <c r="R14" s="40"/>
      <c r="S14" s="40"/>
      <c r="T14" s="40"/>
      <c r="U14" s="40"/>
      <c r="V14" s="40"/>
      <c r="W14" s="40"/>
      <c r="X14" s="41">
        <f t="shared" si="0"/>
        <v>0</v>
      </c>
    </row>
    <row r="15" spans="1:25" s="25" customFormat="1" ht="39.9" customHeight="1" x14ac:dyDescent="0.2">
      <c r="A15" s="321" t="s">
        <v>221</v>
      </c>
      <c r="B15" s="322"/>
      <c r="C15" s="39"/>
      <c r="D15" s="40"/>
      <c r="E15" s="40"/>
      <c r="F15" s="40"/>
      <c r="G15" s="40"/>
      <c r="H15" s="40"/>
      <c r="I15" s="40"/>
      <c r="J15" s="40"/>
      <c r="K15" s="40"/>
      <c r="L15" s="40"/>
      <c r="M15" s="40"/>
      <c r="N15" s="40"/>
      <c r="O15" s="40"/>
      <c r="P15" s="40"/>
      <c r="Q15" s="40"/>
      <c r="R15" s="40"/>
      <c r="S15" s="40"/>
      <c r="T15" s="40"/>
      <c r="U15" s="40"/>
      <c r="V15" s="40"/>
      <c r="W15" s="40"/>
      <c r="X15" s="41">
        <f t="shared" si="0"/>
        <v>0</v>
      </c>
    </row>
    <row r="16" spans="1:25" s="25" customFormat="1" ht="39.9" customHeight="1" x14ac:dyDescent="0.2">
      <c r="A16" s="305" t="s">
        <v>8</v>
      </c>
      <c r="B16" s="306"/>
      <c r="C16" s="42">
        <f>SUM(C13,C14,C15)</f>
        <v>0</v>
      </c>
      <c r="D16" s="43">
        <f t="shared" ref="D16:W16" si="2">SUM(D13,D14,D15)</f>
        <v>0</v>
      </c>
      <c r="E16" s="43">
        <f t="shared" si="2"/>
        <v>0</v>
      </c>
      <c r="F16" s="43">
        <f t="shared" si="2"/>
        <v>0</v>
      </c>
      <c r="G16" s="43">
        <f t="shared" si="2"/>
        <v>0</v>
      </c>
      <c r="H16" s="43">
        <f t="shared" si="2"/>
        <v>0</v>
      </c>
      <c r="I16" s="43">
        <f t="shared" si="2"/>
        <v>0</v>
      </c>
      <c r="J16" s="43">
        <f t="shared" si="2"/>
        <v>0</v>
      </c>
      <c r="K16" s="43">
        <f t="shared" si="2"/>
        <v>0</v>
      </c>
      <c r="L16" s="43">
        <f t="shared" si="2"/>
        <v>0</v>
      </c>
      <c r="M16" s="43">
        <f t="shared" si="2"/>
        <v>0</v>
      </c>
      <c r="N16" s="43">
        <f t="shared" si="2"/>
        <v>0</v>
      </c>
      <c r="O16" s="43">
        <f t="shared" si="2"/>
        <v>0</v>
      </c>
      <c r="P16" s="43">
        <f t="shared" si="2"/>
        <v>0</v>
      </c>
      <c r="Q16" s="43">
        <f t="shared" si="2"/>
        <v>0</v>
      </c>
      <c r="R16" s="43">
        <f t="shared" si="2"/>
        <v>0</v>
      </c>
      <c r="S16" s="43">
        <f t="shared" si="2"/>
        <v>0</v>
      </c>
      <c r="T16" s="43">
        <f t="shared" si="2"/>
        <v>0</v>
      </c>
      <c r="U16" s="43">
        <f t="shared" si="2"/>
        <v>0</v>
      </c>
      <c r="V16" s="43">
        <f t="shared" si="2"/>
        <v>0</v>
      </c>
      <c r="W16" s="43">
        <f t="shared" si="2"/>
        <v>0</v>
      </c>
      <c r="X16" s="44">
        <f t="shared" si="0"/>
        <v>0</v>
      </c>
      <c r="Y16" s="38">
        <f>SUM(X13,X14,X15)</f>
        <v>0</v>
      </c>
    </row>
    <row r="17" spans="1:24" s="25" customFormat="1" ht="39.9" customHeight="1" x14ac:dyDescent="0.2">
      <c r="B17" s="307"/>
      <c r="C17" s="307"/>
      <c r="D17" s="307"/>
      <c r="E17" s="307"/>
      <c r="F17" s="307"/>
      <c r="G17" s="307"/>
      <c r="H17" s="307"/>
      <c r="I17" s="307"/>
      <c r="J17" s="45"/>
      <c r="K17" s="45"/>
      <c r="L17" s="45"/>
      <c r="M17" s="45"/>
      <c r="N17" s="45"/>
      <c r="O17" s="45"/>
      <c r="P17" s="45"/>
      <c r="Q17" s="45"/>
      <c r="R17" s="45"/>
      <c r="T17" s="45"/>
      <c r="U17" s="46"/>
      <c r="V17" s="311" t="s">
        <v>114</v>
      </c>
      <c r="W17" s="312"/>
      <c r="X17" s="37"/>
    </row>
    <row r="18" spans="1:24" ht="13.2" x14ac:dyDescent="0.2">
      <c r="A18" s="226" t="s">
        <v>226</v>
      </c>
    </row>
    <row r="19" spans="1:24" ht="13.2" x14ac:dyDescent="0.2">
      <c r="A19" s="226" t="s">
        <v>169</v>
      </c>
    </row>
    <row r="20" spans="1:24" ht="13.2" x14ac:dyDescent="0.2">
      <c r="A20" s="226" t="s">
        <v>170</v>
      </c>
    </row>
    <row r="21" spans="1:24" ht="13.2" x14ac:dyDescent="0.2">
      <c r="A21" s="226" t="s">
        <v>225</v>
      </c>
    </row>
    <row r="22" spans="1:24" ht="13.2" x14ac:dyDescent="0.2">
      <c r="A22" s="263" t="s">
        <v>227</v>
      </c>
    </row>
    <row r="23" spans="1:24" ht="13.2" x14ac:dyDescent="0.2">
      <c r="A23" s="263" t="s">
        <v>228</v>
      </c>
    </row>
    <row r="24" spans="1:24" ht="13.2" x14ac:dyDescent="0.2">
      <c r="A24" s="226" t="s">
        <v>229</v>
      </c>
    </row>
  </sheetData>
  <mergeCells count="22">
    <mergeCell ref="A14:B14"/>
    <mergeCell ref="I3:I4"/>
    <mergeCell ref="J3:J4"/>
    <mergeCell ref="M3:M4"/>
    <mergeCell ref="N3:N4"/>
    <mergeCell ref="A8:A13"/>
    <mergeCell ref="A16:B16"/>
    <mergeCell ref="B17:I17"/>
    <mergeCell ref="A6:B6"/>
    <mergeCell ref="A1:X1"/>
    <mergeCell ref="V17:W17"/>
    <mergeCell ref="B3:B4"/>
    <mergeCell ref="E3:E4"/>
    <mergeCell ref="F3:F4"/>
    <mergeCell ref="O3:O4"/>
    <mergeCell ref="P3:P4"/>
    <mergeCell ref="Q3:Q4"/>
    <mergeCell ref="R3:R4"/>
    <mergeCell ref="A15:B15"/>
    <mergeCell ref="A7:B7"/>
    <mergeCell ref="G3:G4"/>
    <mergeCell ref="H3:H4"/>
  </mergeCells>
  <phoneticPr fontId="1"/>
  <printOptions horizontalCentered="1"/>
  <pageMargins left="0.39370078740157483" right="0.23622047244094491" top="0.9055118110236221" bottom="0.51181102362204722" header="0.51181102362204722" footer="0.51181102362204722"/>
  <pageSetup paperSize="9" scale="63" orientation="landscape" horizontalDpi="1200" verticalDpi="1200" r:id="rId1"/>
  <headerFooter alignWithMargins="0">
    <oddHeader>&amp;R&amp;"ＭＳ ゴシック,標準"様式第17-1号</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02B1-992E-4B26-B992-DE6DADFEF10E}">
  <sheetPr>
    <pageSetUpPr fitToPage="1"/>
  </sheetPr>
  <dimension ref="A1:Y36"/>
  <sheetViews>
    <sheetView showGridLines="0" view="pageBreakPreview" zoomScale="90" zoomScaleNormal="130" zoomScaleSheetLayoutView="90" workbookViewId="0">
      <selection activeCell="S12" sqref="S12"/>
    </sheetView>
  </sheetViews>
  <sheetFormatPr defaultColWidth="9" defaultRowHeight="30" customHeight="1" x14ac:dyDescent="0.2"/>
  <cols>
    <col min="1" max="1" width="9.33203125" style="81" bestFit="1" customWidth="1"/>
    <col min="2" max="2" width="3.44140625" style="82" customWidth="1"/>
    <col min="3" max="3" width="20.44140625" style="82" customWidth="1"/>
    <col min="4" max="24" width="9.109375" style="81" customWidth="1"/>
    <col min="25" max="25" width="10.109375" style="81" customWidth="1"/>
    <col min="26" max="16384" width="9" style="81"/>
  </cols>
  <sheetData>
    <row r="1" spans="1:25" s="78" customFormat="1" ht="21" customHeight="1" x14ac:dyDescent="0.2">
      <c r="B1" s="331" t="s">
        <v>208</v>
      </c>
      <c r="C1" s="331"/>
      <c r="D1" s="331"/>
      <c r="E1" s="331"/>
      <c r="F1" s="331"/>
      <c r="G1" s="331"/>
      <c r="H1" s="331"/>
      <c r="I1" s="331"/>
      <c r="J1" s="331"/>
      <c r="K1" s="331"/>
      <c r="L1" s="331"/>
      <c r="M1" s="331"/>
      <c r="N1" s="331"/>
      <c r="O1" s="331"/>
      <c r="P1" s="331"/>
      <c r="Q1" s="331"/>
      <c r="R1" s="331"/>
      <c r="S1" s="331"/>
      <c r="T1" s="331"/>
      <c r="U1" s="331"/>
      <c r="V1" s="331"/>
      <c r="W1" s="331"/>
      <c r="X1" s="331"/>
      <c r="Y1" s="331"/>
    </row>
    <row r="2" spans="1:25" s="78" customFormat="1" ht="17.25" customHeight="1" x14ac:dyDescent="0.2">
      <c r="A2" s="80"/>
      <c r="B2" s="79"/>
      <c r="X2" s="332" t="s">
        <v>110</v>
      </c>
      <c r="Y2" s="332"/>
    </row>
    <row r="3" spans="1:25" ht="15.9" customHeight="1" x14ac:dyDescent="0.2">
      <c r="B3" s="333" t="s">
        <v>36</v>
      </c>
      <c r="C3" s="334"/>
      <c r="D3" s="337"/>
      <c r="E3" s="338"/>
      <c r="F3" s="338"/>
      <c r="G3" s="338"/>
      <c r="H3" s="338"/>
      <c r="I3" s="338"/>
      <c r="J3" s="338"/>
      <c r="K3" s="338"/>
      <c r="L3" s="338"/>
      <c r="M3" s="338"/>
      <c r="N3" s="338"/>
      <c r="O3" s="338"/>
      <c r="P3" s="338"/>
      <c r="Q3" s="338"/>
      <c r="R3" s="338"/>
      <c r="S3" s="338"/>
      <c r="T3" s="338"/>
      <c r="U3" s="338"/>
      <c r="V3" s="338"/>
      <c r="W3" s="338"/>
      <c r="X3" s="339"/>
      <c r="Y3" s="340" t="s">
        <v>2</v>
      </c>
    </row>
    <row r="4" spans="1:25" s="82" customFormat="1" ht="30" customHeight="1" x14ac:dyDescent="0.2">
      <c r="B4" s="335"/>
      <c r="C4" s="336"/>
      <c r="D4" s="110" t="s">
        <v>61</v>
      </c>
      <c r="E4" s="84" t="s">
        <v>62</v>
      </c>
      <c r="F4" s="84" t="s">
        <v>63</v>
      </c>
      <c r="G4" s="84" t="s">
        <v>64</v>
      </c>
      <c r="H4" s="84" t="s">
        <v>65</v>
      </c>
      <c r="I4" s="84" t="s">
        <v>66</v>
      </c>
      <c r="J4" s="84" t="s">
        <v>67</v>
      </c>
      <c r="K4" s="84" t="s">
        <v>68</v>
      </c>
      <c r="L4" s="84" t="s">
        <v>69</v>
      </c>
      <c r="M4" s="84" t="s">
        <v>70</v>
      </c>
      <c r="N4" s="84" t="s">
        <v>71</v>
      </c>
      <c r="O4" s="84" t="s">
        <v>72</v>
      </c>
      <c r="P4" s="84" t="s">
        <v>73</v>
      </c>
      <c r="Q4" s="84" t="s">
        <v>74</v>
      </c>
      <c r="R4" s="84" t="s">
        <v>75</v>
      </c>
      <c r="S4" s="84" t="s">
        <v>76</v>
      </c>
      <c r="T4" s="84" t="s">
        <v>77</v>
      </c>
      <c r="U4" s="84" t="s">
        <v>78</v>
      </c>
      <c r="V4" s="84" t="s">
        <v>79</v>
      </c>
      <c r="W4" s="84" t="s">
        <v>80</v>
      </c>
      <c r="X4" s="84" t="s">
        <v>81</v>
      </c>
      <c r="Y4" s="341"/>
    </row>
    <row r="5" spans="1:25" s="82" customFormat="1" ht="30" customHeight="1" x14ac:dyDescent="0.2">
      <c r="B5" s="329" t="s">
        <v>230</v>
      </c>
      <c r="C5" s="330"/>
      <c r="D5" s="133">
        <f>'17-3　固定費（人件費）'!F5</f>
        <v>0</v>
      </c>
      <c r="E5" s="52">
        <v>12</v>
      </c>
      <c r="F5" s="52">
        <v>12</v>
      </c>
      <c r="G5" s="52">
        <v>12</v>
      </c>
      <c r="H5" s="52">
        <v>12</v>
      </c>
      <c r="I5" s="52">
        <v>12</v>
      </c>
      <c r="J5" s="52">
        <v>12</v>
      </c>
      <c r="K5" s="52">
        <v>12</v>
      </c>
      <c r="L5" s="52">
        <v>12</v>
      </c>
      <c r="M5" s="52">
        <v>12</v>
      </c>
      <c r="N5" s="52">
        <v>12</v>
      </c>
      <c r="O5" s="52">
        <v>12</v>
      </c>
      <c r="P5" s="52">
        <v>12</v>
      </c>
      <c r="Q5" s="52">
        <v>12</v>
      </c>
      <c r="R5" s="52">
        <v>12</v>
      </c>
      <c r="S5" s="52">
        <v>12</v>
      </c>
      <c r="T5" s="52">
        <v>12</v>
      </c>
      <c r="U5" s="52">
        <v>12</v>
      </c>
      <c r="V5" s="52">
        <v>12</v>
      </c>
      <c r="W5" s="52">
        <v>12</v>
      </c>
      <c r="X5" s="135">
        <f>'17-1運営費'!W7</f>
        <v>12</v>
      </c>
      <c r="Y5" s="136">
        <f>SUM(D5:X5)</f>
        <v>240</v>
      </c>
    </row>
    <row r="6" spans="1:25" ht="18" customHeight="1" x14ac:dyDescent="0.2">
      <c r="A6" s="82"/>
      <c r="B6" s="342" t="s">
        <v>34</v>
      </c>
      <c r="C6" s="111"/>
      <c r="D6" s="112"/>
      <c r="E6" s="113"/>
      <c r="F6" s="113"/>
      <c r="G6" s="113"/>
      <c r="H6" s="113"/>
      <c r="I6" s="113"/>
      <c r="J6" s="113"/>
      <c r="K6" s="113"/>
      <c r="L6" s="113"/>
      <c r="M6" s="113"/>
      <c r="N6" s="113"/>
      <c r="O6" s="113"/>
      <c r="P6" s="113"/>
      <c r="Q6" s="113"/>
      <c r="R6" s="113"/>
      <c r="S6" s="113"/>
      <c r="T6" s="113"/>
      <c r="U6" s="113"/>
      <c r="V6" s="113"/>
      <c r="W6" s="113"/>
      <c r="X6" s="114"/>
      <c r="Y6" s="115">
        <f>SUM(D6:X6)</f>
        <v>0</v>
      </c>
    </row>
    <row r="7" spans="1:25" ht="18" customHeight="1" x14ac:dyDescent="0.2">
      <c r="B7" s="343"/>
      <c r="C7" s="116"/>
      <c r="D7" s="117"/>
      <c r="E7" s="118"/>
      <c r="F7" s="118"/>
      <c r="G7" s="118"/>
      <c r="H7" s="118"/>
      <c r="I7" s="118"/>
      <c r="J7" s="118"/>
      <c r="K7" s="118"/>
      <c r="L7" s="118"/>
      <c r="M7" s="118"/>
      <c r="N7" s="118"/>
      <c r="O7" s="118"/>
      <c r="P7" s="118"/>
      <c r="Q7" s="118"/>
      <c r="R7" s="118"/>
      <c r="S7" s="118"/>
      <c r="T7" s="118"/>
      <c r="U7" s="118"/>
      <c r="V7" s="118"/>
      <c r="W7" s="118"/>
      <c r="X7" s="119"/>
      <c r="Y7" s="120">
        <f t="shared" ref="Y7:Y32" si="0">SUM(D7:X7)</f>
        <v>0</v>
      </c>
    </row>
    <row r="8" spans="1:25" ht="18" customHeight="1" x14ac:dyDescent="0.2">
      <c r="B8" s="343"/>
      <c r="C8" s="116"/>
      <c r="D8" s="117"/>
      <c r="E8" s="118"/>
      <c r="F8" s="118"/>
      <c r="G8" s="118"/>
      <c r="H8" s="118"/>
      <c r="I8" s="118"/>
      <c r="J8" s="118"/>
      <c r="K8" s="118"/>
      <c r="L8" s="118"/>
      <c r="M8" s="118"/>
      <c r="N8" s="118"/>
      <c r="O8" s="118"/>
      <c r="P8" s="118"/>
      <c r="Q8" s="118"/>
      <c r="R8" s="118"/>
      <c r="S8" s="118"/>
      <c r="T8" s="118"/>
      <c r="U8" s="118"/>
      <c r="V8" s="118"/>
      <c r="W8" s="118"/>
      <c r="X8" s="119"/>
      <c r="Y8" s="120">
        <f t="shared" si="0"/>
        <v>0</v>
      </c>
    </row>
    <row r="9" spans="1:25" ht="18" customHeight="1" x14ac:dyDescent="0.2">
      <c r="B9" s="343"/>
      <c r="C9" s="116"/>
      <c r="D9" s="117"/>
      <c r="E9" s="118"/>
      <c r="F9" s="118"/>
      <c r="G9" s="118"/>
      <c r="H9" s="118"/>
      <c r="I9" s="118"/>
      <c r="J9" s="118"/>
      <c r="K9" s="118"/>
      <c r="L9" s="118"/>
      <c r="M9" s="118"/>
      <c r="N9" s="118"/>
      <c r="O9" s="118"/>
      <c r="P9" s="118"/>
      <c r="Q9" s="118"/>
      <c r="R9" s="118"/>
      <c r="S9" s="118"/>
      <c r="T9" s="118"/>
      <c r="U9" s="118"/>
      <c r="V9" s="118"/>
      <c r="W9" s="118"/>
      <c r="X9" s="119"/>
      <c r="Y9" s="120">
        <f t="shared" si="0"/>
        <v>0</v>
      </c>
    </row>
    <row r="10" spans="1:25" ht="18" customHeight="1" x14ac:dyDescent="0.2">
      <c r="B10" s="343"/>
      <c r="C10" s="116"/>
      <c r="D10" s="117"/>
      <c r="E10" s="118"/>
      <c r="F10" s="118"/>
      <c r="G10" s="118"/>
      <c r="H10" s="118"/>
      <c r="I10" s="118"/>
      <c r="J10" s="118"/>
      <c r="K10" s="118"/>
      <c r="L10" s="118"/>
      <c r="M10" s="118"/>
      <c r="N10" s="118"/>
      <c r="O10" s="118"/>
      <c r="P10" s="118"/>
      <c r="Q10" s="118"/>
      <c r="R10" s="118"/>
      <c r="S10" s="118"/>
      <c r="T10" s="118"/>
      <c r="U10" s="118"/>
      <c r="V10" s="118"/>
      <c r="W10" s="118"/>
      <c r="X10" s="119"/>
      <c r="Y10" s="120">
        <f t="shared" si="0"/>
        <v>0</v>
      </c>
    </row>
    <row r="11" spans="1:25" ht="18" customHeight="1" x14ac:dyDescent="0.2">
      <c r="B11" s="343"/>
      <c r="C11" s="116"/>
      <c r="D11" s="117"/>
      <c r="E11" s="118"/>
      <c r="F11" s="118"/>
      <c r="G11" s="118"/>
      <c r="H11" s="118"/>
      <c r="I11" s="118"/>
      <c r="J11" s="118"/>
      <c r="K11" s="118"/>
      <c r="L11" s="118"/>
      <c r="M11" s="118"/>
      <c r="N11" s="118"/>
      <c r="O11" s="118"/>
      <c r="P11" s="118"/>
      <c r="Q11" s="118"/>
      <c r="R11" s="118"/>
      <c r="S11" s="118"/>
      <c r="T11" s="118"/>
      <c r="U11" s="118"/>
      <c r="V11" s="118"/>
      <c r="W11" s="118"/>
      <c r="X11" s="119"/>
      <c r="Y11" s="120">
        <f t="shared" si="0"/>
        <v>0</v>
      </c>
    </row>
    <row r="12" spans="1:25" ht="18" customHeight="1" x14ac:dyDescent="0.2">
      <c r="B12" s="343"/>
      <c r="C12" s="116"/>
      <c r="D12" s="117"/>
      <c r="E12" s="118"/>
      <c r="F12" s="118"/>
      <c r="G12" s="118"/>
      <c r="H12" s="118"/>
      <c r="I12" s="118"/>
      <c r="J12" s="118"/>
      <c r="K12" s="118"/>
      <c r="L12" s="118"/>
      <c r="M12" s="118"/>
      <c r="N12" s="118"/>
      <c r="O12" s="118"/>
      <c r="P12" s="118"/>
      <c r="Q12" s="118"/>
      <c r="R12" s="118"/>
      <c r="S12" s="118"/>
      <c r="T12" s="118"/>
      <c r="U12" s="118"/>
      <c r="V12" s="118"/>
      <c r="W12" s="118"/>
      <c r="X12" s="119"/>
      <c r="Y12" s="120">
        <f t="shared" si="0"/>
        <v>0</v>
      </c>
    </row>
    <row r="13" spans="1:25" ht="18" customHeight="1" x14ac:dyDescent="0.2">
      <c r="B13" s="343"/>
      <c r="C13" s="116"/>
      <c r="D13" s="117"/>
      <c r="E13" s="118"/>
      <c r="F13" s="118"/>
      <c r="G13" s="118"/>
      <c r="H13" s="118"/>
      <c r="I13" s="118"/>
      <c r="J13" s="118"/>
      <c r="K13" s="118"/>
      <c r="L13" s="118"/>
      <c r="M13" s="118"/>
      <c r="N13" s="118"/>
      <c r="O13" s="118"/>
      <c r="P13" s="118"/>
      <c r="Q13" s="118"/>
      <c r="R13" s="118"/>
      <c r="S13" s="118"/>
      <c r="T13" s="118"/>
      <c r="U13" s="118"/>
      <c r="V13" s="118"/>
      <c r="W13" s="118"/>
      <c r="X13" s="119"/>
      <c r="Y13" s="120">
        <f t="shared" si="0"/>
        <v>0</v>
      </c>
    </row>
    <row r="14" spans="1:25" ht="18" customHeight="1" x14ac:dyDescent="0.2">
      <c r="B14" s="343"/>
      <c r="C14" s="116"/>
      <c r="D14" s="117"/>
      <c r="E14" s="118"/>
      <c r="F14" s="118"/>
      <c r="G14" s="118"/>
      <c r="H14" s="118"/>
      <c r="I14" s="118"/>
      <c r="J14" s="118"/>
      <c r="K14" s="118"/>
      <c r="L14" s="118"/>
      <c r="M14" s="118"/>
      <c r="N14" s="118"/>
      <c r="O14" s="118"/>
      <c r="P14" s="118"/>
      <c r="Q14" s="118"/>
      <c r="R14" s="118"/>
      <c r="S14" s="118"/>
      <c r="T14" s="118"/>
      <c r="U14" s="118"/>
      <c r="V14" s="118"/>
      <c r="W14" s="118"/>
      <c r="X14" s="119"/>
      <c r="Y14" s="120">
        <f t="shared" si="0"/>
        <v>0</v>
      </c>
    </row>
    <row r="15" spans="1:25" ht="18" customHeight="1" x14ac:dyDescent="0.2">
      <c r="B15" s="343"/>
      <c r="C15" s="116"/>
      <c r="D15" s="117"/>
      <c r="E15" s="118"/>
      <c r="F15" s="118"/>
      <c r="G15" s="118"/>
      <c r="H15" s="118"/>
      <c r="I15" s="118"/>
      <c r="J15" s="118"/>
      <c r="K15" s="118"/>
      <c r="L15" s="118"/>
      <c r="M15" s="118"/>
      <c r="N15" s="118"/>
      <c r="O15" s="118"/>
      <c r="P15" s="118"/>
      <c r="Q15" s="118"/>
      <c r="R15" s="118"/>
      <c r="S15" s="118"/>
      <c r="T15" s="118"/>
      <c r="U15" s="118"/>
      <c r="V15" s="118"/>
      <c r="W15" s="118"/>
      <c r="X15" s="119"/>
      <c r="Y15" s="120">
        <f t="shared" si="0"/>
        <v>0</v>
      </c>
    </row>
    <row r="16" spans="1:25" ht="18" customHeight="1" x14ac:dyDescent="0.2">
      <c r="B16" s="343"/>
      <c r="C16" s="116"/>
      <c r="D16" s="117"/>
      <c r="E16" s="118"/>
      <c r="F16" s="118"/>
      <c r="G16" s="118"/>
      <c r="H16" s="118"/>
      <c r="I16" s="118"/>
      <c r="J16" s="118"/>
      <c r="K16" s="118"/>
      <c r="L16" s="118"/>
      <c r="M16" s="118"/>
      <c r="N16" s="118"/>
      <c r="O16" s="118"/>
      <c r="P16" s="118"/>
      <c r="Q16" s="118"/>
      <c r="R16" s="118"/>
      <c r="S16" s="118"/>
      <c r="T16" s="118"/>
      <c r="U16" s="118"/>
      <c r="V16" s="118"/>
      <c r="W16" s="118"/>
      <c r="X16" s="119"/>
      <c r="Y16" s="120">
        <f t="shared" si="0"/>
        <v>0</v>
      </c>
    </row>
    <row r="17" spans="2:25" ht="18" customHeight="1" x14ac:dyDescent="0.2">
      <c r="B17" s="343"/>
      <c r="C17" s="116"/>
      <c r="D17" s="117"/>
      <c r="E17" s="118"/>
      <c r="F17" s="118"/>
      <c r="G17" s="118"/>
      <c r="H17" s="118"/>
      <c r="I17" s="118"/>
      <c r="J17" s="118"/>
      <c r="K17" s="118"/>
      <c r="L17" s="118"/>
      <c r="M17" s="118"/>
      <c r="N17" s="118"/>
      <c r="O17" s="118"/>
      <c r="P17" s="118"/>
      <c r="Q17" s="118"/>
      <c r="R17" s="118"/>
      <c r="S17" s="118"/>
      <c r="T17" s="118"/>
      <c r="U17" s="118"/>
      <c r="V17" s="118"/>
      <c r="W17" s="118"/>
      <c r="X17" s="119"/>
      <c r="Y17" s="120">
        <f t="shared" si="0"/>
        <v>0</v>
      </c>
    </row>
    <row r="18" spans="2:25" ht="18" customHeight="1" x14ac:dyDescent="0.2">
      <c r="B18" s="343"/>
      <c r="C18" s="116"/>
      <c r="D18" s="117"/>
      <c r="E18" s="118"/>
      <c r="F18" s="118"/>
      <c r="G18" s="118"/>
      <c r="H18" s="118"/>
      <c r="I18" s="118"/>
      <c r="J18" s="118"/>
      <c r="K18" s="118"/>
      <c r="L18" s="118"/>
      <c r="M18" s="118"/>
      <c r="N18" s="118"/>
      <c r="O18" s="118"/>
      <c r="P18" s="118"/>
      <c r="Q18" s="118"/>
      <c r="R18" s="118"/>
      <c r="S18" s="118"/>
      <c r="T18" s="118"/>
      <c r="U18" s="118"/>
      <c r="V18" s="118"/>
      <c r="W18" s="118"/>
      <c r="X18" s="119"/>
      <c r="Y18" s="120">
        <f t="shared" si="0"/>
        <v>0</v>
      </c>
    </row>
    <row r="19" spans="2:25" ht="18" customHeight="1" x14ac:dyDescent="0.2">
      <c r="B19" s="344"/>
      <c r="C19" s="121" t="s">
        <v>223</v>
      </c>
      <c r="D19" s="122">
        <f>SUM(D6:D18)</f>
        <v>0</v>
      </c>
      <c r="E19" s="123">
        <f t="shared" ref="E19:X19" si="1">SUM(E6:E18)</f>
        <v>0</v>
      </c>
      <c r="F19" s="123">
        <f t="shared" si="1"/>
        <v>0</v>
      </c>
      <c r="G19" s="123">
        <f t="shared" si="1"/>
        <v>0</v>
      </c>
      <c r="H19" s="123">
        <f t="shared" si="1"/>
        <v>0</v>
      </c>
      <c r="I19" s="123">
        <f t="shared" si="1"/>
        <v>0</v>
      </c>
      <c r="J19" s="123">
        <f t="shared" si="1"/>
        <v>0</v>
      </c>
      <c r="K19" s="123">
        <f t="shared" si="1"/>
        <v>0</v>
      </c>
      <c r="L19" s="123">
        <f t="shared" si="1"/>
        <v>0</v>
      </c>
      <c r="M19" s="123">
        <f t="shared" si="1"/>
        <v>0</v>
      </c>
      <c r="N19" s="123">
        <f t="shared" si="1"/>
        <v>0</v>
      </c>
      <c r="O19" s="123">
        <f t="shared" si="1"/>
        <v>0</v>
      </c>
      <c r="P19" s="123">
        <f t="shared" si="1"/>
        <v>0</v>
      </c>
      <c r="Q19" s="123">
        <f t="shared" si="1"/>
        <v>0</v>
      </c>
      <c r="R19" s="123">
        <f t="shared" si="1"/>
        <v>0</v>
      </c>
      <c r="S19" s="123">
        <f t="shared" si="1"/>
        <v>0</v>
      </c>
      <c r="T19" s="123">
        <f t="shared" si="1"/>
        <v>0</v>
      </c>
      <c r="U19" s="123">
        <f t="shared" si="1"/>
        <v>0</v>
      </c>
      <c r="V19" s="123">
        <f t="shared" si="1"/>
        <v>0</v>
      </c>
      <c r="W19" s="123">
        <f t="shared" si="1"/>
        <v>0</v>
      </c>
      <c r="X19" s="124">
        <f t="shared" si="1"/>
        <v>0</v>
      </c>
      <c r="Y19" s="125">
        <f t="shared" si="0"/>
        <v>0</v>
      </c>
    </row>
    <row r="20" spans="2:25" ht="18" customHeight="1" x14ac:dyDescent="0.2">
      <c r="B20" s="326" t="s">
        <v>35</v>
      </c>
      <c r="C20" s="126"/>
      <c r="D20" s="112"/>
      <c r="E20" s="113"/>
      <c r="F20" s="113"/>
      <c r="G20" s="113"/>
      <c r="H20" s="113"/>
      <c r="I20" s="113"/>
      <c r="J20" s="113"/>
      <c r="K20" s="113"/>
      <c r="L20" s="113"/>
      <c r="M20" s="113"/>
      <c r="N20" s="113"/>
      <c r="O20" s="113"/>
      <c r="P20" s="113"/>
      <c r="Q20" s="113"/>
      <c r="R20" s="113"/>
      <c r="S20" s="113"/>
      <c r="T20" s="113"/>
      <c r="U20" s="113"/>
      <c r="V20" s="113"/>
      <c r="W20" s="113"/>
      <c r="X20" s="114"/>
      <c r="Y20" s="115">
        <f t="shared" si="0"/>
        <v>0</v>
      </c>
    </row>
    <row r="21" spans="2:25" ht="18" customHeight="1" x14ac:dyDescent="0.2">
      <c r="B21" s="327"/>
      <c r="C21" s="127"/>
      <c r="D21" s="117"/>
      <c r="E21" s="118"/>
      <c r="F21" s="118"/>
      <c r="G21" s="118"/>
      <c r="H21" s="118"/>
      <c r="I21" s="118"/>
      <c r="J21" s="118"/>
      <c r="K21" s="118"/>
      <c r="L21" s="118"/>
      <c r="M21" s="118"/>
      <c r="N21" s="118"/>
      <c r="O21" s="118"/>
      <c r="P21" s="118"/>
      <c r="Q21" s="118"/>
      <c r="R21" s="118"/>
      <c r="S21" s="118"/>
      <c r="T21" s="118"/>
      <c r="U21" s="118"/>
      <c r="V21" s="118"/>
      <c r="W21" s="118"/>
      <c r="X21" s="119"/>
      <c r="Y21" s="120">
        <f t="shared" si="0"/>
        <v>0</v>
      </c>
    </row>
    <row r="22" spans="2:25" ht="18" customHeight="1" x14ac:dyDescent="0.2">
      <c r="B22" s="327"/>
      <c r="C22" s="127"/>
      <c r="D22" s="117"/>
      <c r="E22" s="118"/>
      <c r="F22" s="118"/>
      <c r="G22" s="118"/>
      <c r="H22" s="118"/>
      <c r="I22" s="118"/>
      <c r="J22" s="118"/>
      <c r="K22" s="118"/>
      <c r="L22" s="118"/>
      <c r="M22" s="118"/>
      <c r="N22" s="118"/>
      <c r="O22" s="118"/>
      <c r="P22" s="118"/>
      <c r="Q22" s="118"/>
      <c r="R22" s="118"/>
      <c r="S22" s="118"/>
      <c r="T22" s="118"/>
      <c r="U22" s="118"/>
      <c r="V22" s="118"/>
      <c r="W22" s="118"/>
      <c r="X22" s="119"/>
      <c r="Y22" s="120">
        <f t="shared" si="0"/>
        <v>0</v>
      </c>
    </row>
    <row r="23" spans="2:25" ht="18" customHeight="1" x14ac:dyDescent="0.2">
      <c r="B23" s="327"/>
      <c r="C23" s="127"/>
      <c r="D23" s="117"/>
      <c r="E23" s="118"/>
      <c r="F23" s="118"/>
      <c r="G23" s="118"/>
      <c r="H23" s="118"/>
      <c r="I23" s="118"/>
      <c r="J23" s="118"/>
      <c r="K23" s="118"/>
      <c r="L23" s="118"/>
      <c r="M23" s="118"/>
      <c r="N23" s="118"/>
      <c r="O23" s="118"/>
      <c r="P23" s="118"/>
      <c r="Q23" s="118"/>
      <c r="R23" s="118"/>
      <c r="S23" s="118"/>
      <c r="T23" s="118"/>
      <c r="U23" s="118"/>
      <c r="V23" s="118"/>
      <c r="W23" s="118"/>
      <c r="X23" s="119"/>
      <c r="Y23" s="120">
        <f t="shared" si="0"/>
        <v>0</v>
      </c>
    </row>
    <row r="24" spans="2:25" ht="18" customHeight="1" x14ac:dyDescent="0.2">
      <c r="B24" s="327"/>
      <c r="C24" s="127"/>
      <c r="D24" s="117"/>
      <c r="E24" s="118"/>
      <c r="F24" s="118"/>
      <c r="G24" s="118"/>
      <c r="H24" s="118"/>
      <c r="I24" s="118"/>
      <c r="J24" s="118"/>
      <c r="K24" s="118"/>
      <c r="L24" s="118"/>
      <c r="M24" s="118"/>
      <c r="N24" s="118"/>
      <c r="O24" s="118"/>
      <c r="P24" s="118"/>
      <c r="Q24" s="118"/>
      <c r="R24" s="118"/>
      <c r="S24" s="118"/>
      <c r="T24" s="118"/>
      <c r="U24" s="118"/>
      <c r="V24" s="118"/>
      <c r="W24" s="118"/>
      <c r="X24" s="119"/>
      <c r="Y24" s="120">
        <f t="shared" si="0"/>
        <v>0</v>
      </c>
    </row>
    <row r="25" spans="2:25" ht="18" customHeight="1" x14ac:dyDescent="0.2">
      <c r="B25" s="327"/>
      <c r="C25" s="127"/>
      <c r="D25" s="117"/>
      <c r="E25" s="118"/>
      <c r="F25" s="118"/>
      <c r="G25" s="118"/>
      <c r="H25" s="118"/>
      <c r="I25" s="118"/>
      <c r="J25" s="118"/>
      <c r="K25" s="118"/>
      <c r="L25" s="118"/>
      <c r="M25" s="118"/>
      <c r="N25" s="118"/>
      <c r="O25" s="118"/>
      <c r="P25" s="118"/>
      <c r="Q25" s="118"/>
      <c r="R25" s="118"/>
      <c r="S25" s="118"/>
      <c r="T25" s="118"/>
      <c r="U25" s="118"/>
      <c r="V25" s="118"/>
      <c r="W25" s="118"/>
      <c r="X25" s="119"/>
      <c r="Y25" s="120">
        <f t="shared" si="0"/>
        <v>0</v>
      </c>
    </row>
    <row r="26" spans="2:25" ht="18" customHeight="1" x14ac:dyDescent="0.2">
      <c r="B26" s="327"/>
      <c r="C26" s="127"/>
      <c r="D26" s="117"/>
      <c r="E26" s="118"/>
      <c r="F26" s="118"/>
      <c r="G26" s="118"/>
      <c r="H26" s="118"/>
      <c r="I26" s="118"/>
      <c r="J26" s="118"/>
      <c r="K26" s="118"/>
      <c r="L26" s="118"/>
      <c r="M26" s="118"/>
      <c r="N26" s="118"/>
      <c r="O26" s="118"/>
      <c r="P26" s="118"/>
      <c r="Q26" s="118"/>
      <c r="R26" s="118"/>
      <c r="S26" s="118"/>
      <c r="T26" s="118"/>
      <c r="U26" s="118"/>
      <c r="V26" s="118"/>
      <c r="W26" s="118"/>
      <c r="X26" s="119"/>
      <c r="Y26" s="120">
        <f t="shared" si="0"/>
        <v>0</v>
      </c>
    </row>
    <row r="27" spans="2:25" ht="18" customHeight="1" x14ac:dyDescent="0.2">
      <c r="B27" s="327"/>
      <c r="C27" s="127"/>
      <c r="D27" s="117"/>
      <c r="E27" s="118"/>
      <c r="F27" s="118"/>
      <c r="G27" s="118"/>
      <c r="H27" s="118"/>
      <c r="I27" s="118"/>
      <c r="J27" s="118"/>
      <c r="K27" s="118"/>
      <c r="L27" s="118"/>
      <c r="M27" s="118"/>
      <c r="N27" s="118"/>
      <c r="O27" s="118"/>
      <c r="P27" s="118"/>
      <c r="Q27" s="118"/>
      <c r="R27" s="118"/>
      <c r="S27" s="118"/>
      <c r="T27" s="118"/>
      <c r="U27" s="118"/>
      <c r="V27" s="118"/>
      <c r="W27" s="118"/>
      <c r="X27" s="119"/>
      <c r="Y27" s="120">
        <f t="shared" si="0"/>
        <v>0</v>
      </c>
    </row>
    <row r="28" spans="2:25" ht="18" customHeight="1" x14ac:dyDescent="0.2">
      <c r="B28" s="327"/>
      <c r="C28" s="128"/>
      <c r="D28" s="117"/>
      <c r="E28" s="118"/>
      <c r="F28" s="118"/>
      <c r="G28" s="118"/>
      <c r="H28" s="118"/>
      <c r="I28" s="118"/>
      <c r="J28" s="118"/>
      <c r="K28" s="118"/>
      <c r="L28" s="118"/>
      <c r="M28" s="118"/>
      <c r="N28" s="118"/>
      <c r="O28" s="118"/>
      <c r="P28" s="118"/>
      <c r="Q28" s="118"/>
      <c r="R28" s="118"/>
      <c r="S28" s="118"/>
      <c r="T28" s="118"/>
      <c r="U28" s="118"/>
      <c r="V28" s="118"/>
      <c r="W28" s="118"/>
      <c r="X28" s="119"/>
      <c r="Y28" s="120">
        <f t="shared" si="0"/>
        <v>0</v>
      </c>
    </row>
    <row r="29" spans="2:25" ht="18" customHeight="1" x14ac:dyDescent="0.2">
      <c r="B29" s="327"/>
      <c r="C29" s="127"/>
      <c r="D29" s="117"/>
      <c r="E29" s="118"/>
      <c r="F29" s="118"/>
      <c r="G29" s="118"/>
      <c r="H29" s="118"/>
      <c r="I29" s="118"/>
      <c r="J29" s="118"/>
      <c r="K29" s="118"/>
      <c r="L29" s="118"/>
      <c r="M29" s="118"/>
      <c r="N29" s="118"/>
      <c r="O29" s="118"/>
      <c r="P29" s="118"/>
      <c r="Q29" s="118"/>
      <c r="R29" s="118"/>
      <c r="S29" s="118"/>
      <c r="T29" s="118"/>
      <c r="U29" s="118"/>
      <c r="V29" s="118"/>
      <c r="W29" s="118"/>
      <c r="X29" s="119"/>
      <c r="Y29" s="120">
        <f t="shared" si="0"/>
        <v>0</v>
      </c>
    </row>
    <row r="30" spans="2:25" ht="18" customHeight="1" x14ac:dyDescent="0.2">
      <c r="B30" s="327"/>
      <c r="C30" s="127"/>
      <c r="D30" s="117"/>
      <c r="E30" s="118"/>
      <c r="F30" s="118"/>
      <c r="G30" s="118"/>
      <c r="H30" s="118"/>
      <c r="I30" s="118"/>
      <c r="J30" s="118"/>
      <c r="K30" s="118"/>
      <c r="L30" s="118"/>
      <c r="M30" s="118"/>
      <c r="N30" s="118"/>
      <c r="O30" s="118"/>
      <c r="P30" s="118"/>
      <c r="Q30" s="118"/>
      <c r="R30" s="118"/>
      <c r="S30" s="118"/>
      <c r="T30" s="118"/>
      <c r="U30" s="118"/>
      <c r="V30" s="118"/>
      <c r="W30" s="118"/>
      <c r="X30" s="119"/>
      <c r="Y30" s="120">
        <f t="shared" si="0"/>
        <v>0</v>
      </c>
    </row>
    <row r="31" spans="2:25" ht="18" customHeight="1" x14ac:dyDescent="0.2">
      <c r="B31" s="327"/>
      <c r="C31" s="127"/>
      <c r="D31" s="117"/>
      <c r="E31" s="118"/>
      <c r="F31" s="118"/>
      <c r="G31" s="118"/>
      <c r="H31" s="118"/>
      <c r="I31" s="118"/>
      <c r="J31" s="118"/>
      <c r="K31" s="118"/>
      <c r="L31" s="118"/>
      <c r="M31" s="118"/>
      <c r="N31" s="118"/>
      <c r="O31" s="118"/>
      <c r="P31" s="118"/>
      <c r="Q31" s="118"/>
      <c r="R31" s="118"/>
      <c r="S31" s="118"/>
      <c r="T31" s="118"/>
      <c r="U31" s="118"/>
      <c r="V31" s="118"/>
      <c r="W31" s="118"/>
      <c r="X31" s="119"/>
      <c r="Y31" s="120">
        <f t="shared" si="0"/>
        <v>0</v>
      </c>
    </row>
    <row r="32" spans="2:25" ht="18" customHeight="1" x14ac:dyDescent="0.2">
      <c r="B32" s="328"/>
      <c r="C32" s="121" t="s">
        <v>231</v>
      </c>
      <c r="D32" s="122">
        <f>SUM(D20:D31)</f>
        <v>0</v>
      </c>
      <c r="E32" s="123">
        <f t="shared" ref="E32:X32" si="2">SUM(E20:E31)</f>
        <v>0</v>
      </c>
      <c r="F32" s="123">
        <f t="shared" si="2"/>
        <v>0</v>
      </c>
      <c r="G32" s="123">
        <f t="shared" si="2"/>
        <v>0</v>
      </c>
      <c r="H32" s="123">
        <f t="shared" si="2"/>
        <v>0</v>
      </c>
      <c r="I32" s="123">
        <f t="shared" si="2"/>
        <v>0</v>
      </c>
      <c r="J32" s="123">
        <f t="shared" si="2"/>
        <v>0</v>
      </c>
      <c r="K32" s="123">
        <f t="shared" si="2"/>
        <v>0</v>
      </c>
      <c r="L32" s="123">
        <f t="shared" si="2"/>
        <v>0</v>
      </c>
      <c r="M32" s="123">
        <f t="shared" si="2"/>
        <v>0</v>
      </c>
      <c r="N32" s="123">
        <f t="shared" si="2"/>
        <v>0</v>
      </c>
      <c r="O32" s="123">
        <f t="shared" si="2"/>
        <v>0</v>
      </c>
      <c r="P32" s="123">
        <f t="shared" si="2"/>
        <v>0</v>
      </c>
      <c r="Q32" s="123">
        <f t="shared" si="2"/>
        <v>0</v>
      </c>
      <c r="R32" s="123">
        <f t="shared" si="2"/>
        <v>0</v>
      </c>
      <c r="S32" s="123">
        <f t="shared" si="2"/>
        <v>0</v>
      </c>
      <c r="T32" s="123">
        <f t="shared" si="2"/>
        <v>0</v>
      </c>
      <c r="U32" s="123">
        <f t="shared" si="2"/>
        <v>0</v>
      </c>
      <c r="V32" s="123">
        <f t="shared" si="2"/>
        <v>0</v>
      </c>
      <c r="W32" s="123">
        <f t="shared" si="2"/>
        <v>0</v>
      </c>
      <c r="X32" s="124">
        <f t="shared" si="2"/>
        <v>0</v>
      </c>
      <c r="Y32" s="125">
        <f t="shared" si="0"/>
        <v>0</v>
      </c>
    </row>
    <row r="33" spans="2:3" ht="13.5" customHeight="1" x14ac:dyDescent="0.2">
      <c r="B33" s="259" t="s">
        <v>168</v>
      </c>
      <c r="C33" s="109"/>
    </row>
    <row r="34" spans="2:3" ht="13.5" customHeight="1" x14ac:dyDescent="0.2">
      <c r="B34" s="259" t="s">
        <v>186</v>
      </c>
      <c r="C34" s="109"/>
    </row>
    <row r="35" spans="2:3" ht="13.5" customHeight="1" x14ac:dyDescent="0.2">
      <c r="B35" s="259" t="s">
        <v>201</v>
      </c>
    </row>
    <row r="36" spans="2:3" ht="13.5" customHeight="1" x14ac:dyDescent="0.2">
      <c r="B36" s="260" t="s">
        <v>224</v>
      </c>
    </row>
  </sheetData>
  <sheetProtection insertRows="0"/>
  <protectedRanges>
    <protectedRange sqref="C20:X31 C6:X18" name="範囲1"/>
  </protectedRanges>
  <mergeCells count="8">
    <mergeCell ref="B20:B32"/>
    <mergeCell ref="B5:C5"/>
    <mergeCell ref="B1:Y1"/>
    <mergeCell ref="X2:Y2"/>
    <mergeCell ref="B3:C4"/>
    <mergeCell ref="D3:X3"/>
    <mergeCell ref="Y3:Y4"/>
    <mergeCell ref="B6:B19"/>
  </mergeCells>
  <phoneticPr fontId="1"/>
  <printOptions horizontalCentered="1"/>
  <pageMargins left="0.51181102362204722" right="0.59055118110236227" top="0.98425196850393704" bottom="0.98425196850393704" header="0.51181102362204722" footer="0.51181102362204722"/>
  <pageSetup paperSize="9" scale="61" orientation="landscape" horizontalDpi="1200" verticalDpi="1200" r:id="rId1"/>
  <headerFooter alignWithMargins="0">
    <oddHeader>&amp;R様式第17-2号</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67AAB-A4C0-4BF1-BFA4-C720484B1957}">
  <sheetPr>
    <pageSetUpPr fitToPage="1"/>
  </sheetPr>
  <dimension ref="A1:AA52"/>
  <sheetViews>
    <sheetView showGridLines="0" view="pageBreakPreview" zoomScale="85" zoomScaleNormal="85" zoomScaleSheetLayoutView="85" zoomScalePageLayoutView="90" workbookViewId="0">
      <selection activeCell="B6" sqref="B6:B21"/>
    </sheetView>
  </sheetViews>
  <sheetFormatPr defaultColWidth="9" defaultRowHeight="30" customHeight="1" x14ac:dyDescent="0.2"/>
  <cols>
    <col min="1" max="1" width="3.44140625" style="81" customWidth="1"/>
    <col min="2" max="2" width="3.44140625" style="82" customWidth="1"/>
    <col min="3" max="3" width="20.44140625" style="82" customWidth="1"/>
    <col min="4" max="4" width="13.6640625" style="82" customWidth="1"/>
    <col min="5" max="5" width="5" style="82" customWidth="1"/>
    <col min="6" max="26" width="9.109375" style="81" customWidth="1"/>
    <col min="27" max="27" width="10.109375" style="81" customWidth="1"/>
    <col min="28" max="16384" width="9" style="81"/>
  </cols>
  <sheetData>
    <row r="1" spans="1:27" s="78" customFormat="1" ht="21" customHeight="1" x14ac:dyDescent="0.2">
      <c r="B1" s="331" t="s">
        <v>209</v>
      </c>
      <c r="C1" s="331"/>
      <c r="D1" s="331"/>
      <c r="E1" s="331"/>
      <c r="F1" s="331"/>
      <c r="G1" s="331"/>
      <c r="H1" s="331"/>
      <c r="I1" s="331"/>
      <c r="J1" s="331"/>
      <c r="K1" s="331"/>
      <c r="L1" s="331"/>
      <c r="M1" s="331"/>
      <c r="N1" s="331"/>
      <c r="O1" s="331"/>
      <c r="P1" s="331"/>
      <c r="Q1" s="331"/>
      <c r="R1" s="331"/>
      <c r="S1" s="331"/>
      <c r="T1" s="331"/>
      <c r="U1" s="331"/>
      <c r="V1" s="331"/>
      <c r="W1" s="331"/>
      <c r="X1" s="331"/>
      <c r="Y1" s="331"/>
      <c r="Z1" s="331"/>
      <c r="AA1" s="331"/>
    </row>
    <row r="2" spans="1:27" s="78" customFormat="1" ht="17.25" customHeight="1" x14ac:dyDescent="0.2">
      <c r="A2" s="80"/>
      <c r="B2" s="79"/>
      <c r="Z2" s="332" t="s">
        <v>110</v>
      </c>
      <c r="AA2" s="332"/>
    </row>
    <row r="3" spans="1:27" ht="15.9" customHeight="1" x14ac:dyDescent="0.2">
      <c r="B3" s="333" t="s">
        <v>18</v>
      </c>
      <c r="C3" s="347"/>
      <c r="D3" s="350" t="s">
        <v>112</v>
      </c>
      <c r="E3" s="337" t="s">
        <v>19</v>
      </c>
      <c r="F3" s="338"/>
      <c r="G3" s="338"/>
      <c r="H3" s="338"/>
      <c r="I3" s="338"/>
      <c r="J3" s="338"/>
      <c r="K3" s="338"/>
      <c r="L3" s="338"/>
      <c r="M3" s="338"/>
      <c r="N3" s="338"/>
      <c r="O3" s="338"/>
      <c r="P3" s="338"/>
      <c r="Q3" s="338"/>
      <c r="R3" s="338"/>
      <c r="S3" s="338"/>
      <c r="T3" s="338"/>
      <c r="U3" s="338"/>
      <c r="V3" s="338"/>
      <c r="W3" s="338"/>
      <c r="X3" s="338"/>
      <c r="Y3" s="338"/>
      <c r="Z3" s="338"/>
      <c r="AA3" s="340" t="s">
        <v>2</v>
      </c>
    </row>
    <row r="4" spans="1:27" s="82" customFormat="1" ht="30" customHeight="1" x14ac:dyDescent="0.2">
      <c r="B4" s="348"/>
      <c r="C4" s="349"/>
      <c r="D4" s="351"/>
      <c r="E4" s="83" t="s">
        <v>20</v>
      </c>
      <c r="F4" s="84" t="s">
        <v>61</v>
      </c>
      <c r="G4" s="84" t="s">
        <v>62</v>
      </c>
      <c r="H4" s="84" t="s">
        <v>63</v>
      </c>
      <c r="I4" s="84" t="s">
        <v>64</v>
      </c>
      <c r="J4" s="84" t="s">
        <v>65</v>
      </c>
      <c r="K4" s="84" t="s">
        <v>66</v>
      </c>
      <c r="L4" s="84" t="s">
        <v>67</v>
      </c>
      <c r="M4" s="84" t="s">
        <v>68</v>
      </c>
      <c r="N4" s="84" t="s">
        <v>69</v>
      </c>
      <c r="O4" s="84" t="s">
        <v>70</v>
      </c>
      <c r="P4" s="84" t="s">
        <v>71</v>
      </c>
      <c r="Q4" s="84" t="s">
        <v>72</v>
      </c>
      <c r="R4" s="84" t="s">
        <v>73</v>
      </c>
      <c r="S4" s="84" t="s">
        <v>74</v>
      </c>
      <c r="T4" s="84" t="s">
        <v>75</v>
      </c>
      <c r="U4" s="84" t="s">
        <v>76</v>
      </c>
      <c r="V4" s="84" t="s">
        <v>77</v>
      </c>
      <c r="W4" s="84" t="s">
        <v>78</v>
      </c>
      <c r="X4" s="84" t="s">
        <v>79</v>
      </c>
      <c r="Y4" s="84" t="s">
        <v>80</v>
      </c>
      <c r="Z4" s="84" t="s">
        <v>81</v>
      </c>
      <c r="AA4" s="341"/>
    </row>
    <row r="5" spans="1:27" s="82" customFormat="1" ht="30" customHeight="1" x14ac:dyDescent="0.2">
      <c r="B5" s="329" t="s">
        <v>294</v>
      </c>
      <c r="C5" s="330"/>
      <c r="D5" s="220" t="s">
        <v>3</v>
      </c>
      <c r="E5" s="210" t="s">
        <v>3</v>
      </c>
      <c r="F5" s="134">
        <f>'17-1運営費'!C7</f>
        <v>0</v>
      </c>
      <c r="G5" s="134">
        <v>12</v>
      </c>
      <c r="H5" s="134">
        <v>12</v>
      </c>
      <c r="I5" s="134">
        <v>12</v>
      </c>
      <c r="J5" s="134">
        <v>12</v>
      </c>
      <c r="K5" s="134">
        <v>12</v>
      </c>
      <c r="L5" s="134">
        <v>12</v>
      </c>
      <c r="M5" s="134">
        <v>12</v>
      </c>
      <c r="N5" s="134">
        <v>12</v>
      </c>
      <c r="O5" s="134">
        <v>12</v>
      </c>
      <c r="P5" s="134">
        <v>12</v>
      </c>
      <c r="Q5" s="134">
        <v>12</v>
      </c>
      <c r="R5" s="134">
        <v>12</v>
      </c>
      <c r="S5" s="134">
        <v>12</v>
      </c>
      <c r="T5" s="134">
        <v>12</v>
      </c>
      <c r="U5" s="134">
        <v>12</v>
      </c>
      <c r="V5" s="134">
        <v>12</v>
      </c>
      <c r="W5" s="134">
        <v>12</v>
      </c>
      <c r="X5" s="134">
        <v>12</v>
      </c>
      <c r="Y5" s="134">
        <v>12</v>
      </c>
      <c r="Z5" s="134">
        <f>'17-1運営費'!W7</f>
        <v>12</v>
      </c>
      <c r="AA5" s="136">
        <f>SUM(F5:Z5)</f>
        <v>240</v>
      </c>
    </row>
    <row r="6" spans="1:27" ht="15.75" customHeight="1" x14ac:dyDescent="0.2">
      <c r="A6" s="82"/>
      <c r="B6" s="371" t="s">
        <v>111</v>
      </c>
      <c r="C6" s="352"/>
      <c r="D6" s="354"/>
      <c r="E6" s="85" t="s">
        <v>21</v>
      </c>
      <c r="F6" s="86"/>
      <c r="G6" s="86"/>
      <c r="H6" s="86"/>
      <c r="I6" s="86"/>
      <c r="J6" s="86"/>
      <c r="K6" s="86"/>
      <c r="L6" s="86"/>
      <c r="M6" s="86"/>
      <c r="N6" s="86"/>
      <c r="O6" s="86"/>
      <c r="P6" s="86"/>
      <c r="Q6" s="86"/>
      <c r="R6" s="86"/>
      <c r="S6" s="86"/>
      <c r="T6" s="86"/>
      <c r="U6" s="86"/>
      <c r="V6" s="86"/>
      <c r="W6" s="86"/>
      <c r="X6" s="86"/>
      <c r="Y6" s="86"/>
      <c r="Z6" s="86"/>
      <c r="AA6" s="87" t="s">
        <v>113</v>
      </c>
    </row>
    <row r="7" spans="1:27" ht="15.75" customHeight="1" x14ac:dyDescent="0.2">
      <c r="B7" s="372"/>
      <c r="C7" s="353"/>
      <c r="D7" s="355"/>
      <c r="E7" s="88" t="s">
        <v>22</v>
      </c>
      <c r="F7" s="89">
        <f>$D6*F6</f>
        <v>0</v>
      </c>
      <c r="G7" s="89">
        <f t="shared" ref="G7:Z7" si="0">$D6*G6</f>
        <v>0</v>
      </c>
      <c r="H7" s="89">
        <f t="shared" si="0"/>
        <v>0</v>
      </c>
      <c r="I7" s="89">
        <f t="shared" si="0"/>
        <v>0</v>
      </c>
      <c r="J7" s="89">
        <f t="shared" si="0"/>
        <v>0</v>
      </c>
      <c r="K7" s="89">
        <f t="shared" si="0"/>
        <v>0</v>
      </c>
      <c r="L7" s="89">
        <f t="shared" si="0"/>
        <v>0</v>
      </c>
      <c r="M7" s="89">
        <f t="shared" si="0"/>
        <v>0</v>
      </c>
      <c r="N7" s="89">
        <f t="shared" si="0"/>
        <v>0</v>
      </c>
      <c r="O7" s="89">
        <f t="shared" si="0"/>
        <v>0</v>
      </c>
      <c r="P7" s="89">
        <f t="shared" si="0"/>
        <v>0</v>
      </c>
      <c r="Q7" s="89">
        <f t="shared" si="0"/>
        <v>0</v>
      </c>
      <c r="R7" s="89">
        <f t="shared" si="0"/>
        <v>0</v>
      </c>
      <c r="S7" s="89">
        <f t="shared" si="0"/>
        <v>0</v>
      </c>
      <c r="T7" s="89">
        <f t="shared" si="0"/>
        <v>0</v>
      </c>
      <c r="U7" s="89">
        <f t="shared" si="0"/>
        <v>0</v>
      </c>
      <c r="V7" s="89">
        <f t="shared" si="0"/>
        <v>0</v>
      </c>
      <c r="W7" s="89">
        <f t="shared" si="0"/>
        <v>0</v>
      </c>
      <c r="X7" s="89">
        <f t="shared" si="0"/>
        <v>0</v>
      </c>
      <c r="Y7" s="89">
        <f t="shared" si="0"/>
        <v>0</v>
      </c>
      <c r="Z7" s="89">
        <f t="shared" si="0"/>
        <v>0</v>
      </c>
      <c r="AA7" s="90">
        <f t="shared" ref="AA7" si="1">SUM(F7:Z7)</f>
        <v>0</v>
      </c>
    </row>
    <row r="8" spans="1:27" ht="15.75" customHeight="1" x14ac:dyDescent="0.2">
      <c r="A8" s="91"/>
      <c r="B8" s="372"/>
      <c r="C8" s="356"/>
      <c r="D8" s="345"/>
      <c r="E8" s="92" t="s">
        <v>21</v>
      </c>
      <c r="F8" s="93"/>
      <c r="G8" s="93"/>
      <c r="H8" s="93"/>
      <c r="I8" s="93"/>
      <c r="J8" s="93"/>
      <c r="K8" s="93"/>
      <c r="L8" s="93"/>
      <c r="M8" s="93"/>
      <c r="N8" s="93"/>
      <c r="O8" s="93"/>
      <c r="P8" s="93"/>
      <c r="Q8" s="93"/>
      <c r="R8" s="93"/>
      <c r="S8" s="93"/>
      <c r="T8" s="93"/>
      <c r="U8" s="93"/>
      <c r="V8" s="93"/>
      <c r="W8" s="93"/>
      <c r="X8" s="93"/>
      <c r="Y8" s="93"/>
      <c r="Z8" s="93"/>
      <c r="AA8" s="94" t="s">
        <v>113</v>
      </c>
    </row>
    <row r="9" spans="1:27" ht="15.75" customHeight="1" x14ac:dyDescent="0.2">
      <c r="B9" s="372"/>
      <c r="C9" s="357"/>
      <c r="D9" s="346"/>
      <c r="E9" s="88" t="s">
        <v>22</v>
      </c>
      <c r="F9" s="89">
        <f>$D8*F8</f>
        <v>0</v>
      </c>
      <c r="G9" s="89">
        <f t="shared" ref="G9" si="2">$D8*G8</f>
        <v>0</v>
      </c>
      <c r="H9" s="89">
        <f t="shared" ref="H9" si="3">$D8*H8</f>
        <v>0</v>
      </c>
      <c r="I9" s="89">
        <f t="shared" ref="I9" si="4">$D8*I8</f>
        <v>0</v>
      </c>
      <c r="J9" s="89">
        <f t="shared" ref="J9" si="5">$D8*J8</f>
        <v>0</v>
      </c>
      <c r="K9" s="89">
        <f t="shared" ref="K9" si="6">$D8*K8</f>
        <v>0</v>
      </c>
      <c r="L9" s="89">
        <f t="shared" ref="L9" si="7">$D8*L8</f>
        <v>0</v>
      </c>
      <c r="M9" s="89">
        <f t="shared" ref="M9" si="8">$D8*M8</f>
        <v>0</v>
      </c>
      <c r="N9" s="89">
        <f t="shared" ref="N9" si="9">$D8*N8</f>
        <v>0</v>
      </c>
      <c r="O9" s="89">
        <f t="shared" ref="O9" si="10">$D8*O8</f>
        <v>0</v>
      </c>
      <c r="P9" s="89">
        <f t="shared" ref="P9" si="11">$D8*P8</f>
        <v>0</v>
      </c>
      <c r="Q9" s="89">
        <f t="shared" ref="Q9" si="12">$D8*Q8</f>
        <v>0</v>
      </c>
      <c r="R9" s="89">
        <f t="shared" ref="R9" si="13">$D8*R8</f>
        <v>0</v>
      </c>
      <c r="S9" s="89">
        <f t="shared" ref="S9" si="14">$D8*S8</f>
        <v>0</v>
      </c>
      <c r="T9" s="89">
        <f t="shared" ref="T9" si="15">$D8*T8</f>
        <v>0</v>
      </c>
      <c r="U9" s="89">
        <f t="shared" ref="U9" si="16">$D8*U8</f>
        <v>0</v>
      </c>
      <c r="V9" s="89">
        <f t="shared" ref="V9" si="17">$D8*V8</f>
        <v>0</v>
      </c>
      <c r="W9" s="89">
        <f t="shared" ref="W9" si="18">$D8*W8</f>
        <v>0</v>
      </c>
      <c r="X9" s="89">
        <f t="shared" ref="X9" si="19">$D8*X8</f>
        <v>0</v>
      </c>
      <c r="Y9" s="89">
        <f t="shared" ref="Y9" si="20">$D8*Y8</f>
        <v>0</v>
      </c>
      <c r="Z9" s="89">
        <f t="shared" ref="Z9" si="21">$D8*Z8</f>
        <v>0</v>
      </c>
      <c r="AA9" s="90">
        <f t="shared" ref="AA9" si="22">SUM(F9:Z9)</f>
        <v>0</v>
      </c>
    </row>
    <row r="10" spans="1:27" ht="15.75" customHeight="1" x14ac:dyDescent="0.2">
      <c r="B10" s="372"/>
      <c r="C10" s="356"/>
      <c r="D10" s="345"/>
      <c r="E10" s="92" t="s">
        <v>21</v>
      </c>
      <c r="F10" s="93"/>
      <c r="G10" s="93"/>
      <c r="H10" s="93"/>
      <c r="I10" s="93"/>
      <c r="J10" s="93"/>
      <c r="K10" s="93"/>
      <c r="L10" s="93"/>
      <c r="M10" s="93"/>
      <c r="N10" s="93"/>
      <c r="O10" s="93"/>
      <c r="P10" s="93"/>
      <c r="Q10" s="93"/>
      <c r="R10" s="93"/>
      <c r="S10" s="93"/>
      <c r="T10" s="93"/>
      <c r="U10" s="93"/>
      <c r="V10" s="93"/>
      <c r="W10" s="93"/>
      <c r="X10" s="93"/>
      <c r="Y10" s="93"/>
      <c r="Z10" s="93"/>
      <c r="AA10" s="94" t="s">
        <v>113</v>
      </c>
    </row>
    <row r="11" spans="1:27" ht="15.75" customHeight="1" x14ac:dyDescent="0.2">
      <c r="B11" s="372"/>
      <c r="C11" s="357"/>
      <c r="D11" s="346"/>
      <c r="E11" s="88" t="s">
        <v>22</v>
      </c>
      <c r="F11" s="89">
        <f>$D10*F10</f>
        <v>0</v>
      </c>
      <c r="G11" s="89">
        <f t="shared" ref="G11" si="23">$D10*G10</f>
        <v>0</v>
      </c>
      <c r="H11" s="89">
        <f t="shared" ref="H11" si="24">$D10*H10</f>
        <v>0</v>
      </c>
      <c r="I11" s="89">
        <f t="shared" ref="I11" si="25">$D10*I10</f>
        <v>0</v>
      </c>
      <c r="J11" s="89">
        <f t="shared" ref="J11" si="26">$D10*J10</f>
        <v>0</v>
      </c>
      <c r="K11" s="89">
        <f t="shared" ref="K11" si="27">$D10*K10</f>
        <v>0</v>
      </c>
      <c r="L11" s="89">
        <f t="shared" ref="L11" si="28">$D10*L10</f>
        <v>0</v>
      </c>
      <c r="M11" s="89">
        <f t="shared" ref="M11" si="29">$D10*M10</f>
        <v>0</v>
      </c>
      <c r="N11" s="89">
        <f t="shared" ref="N11" si="30">$D10*N10</f>
        <v>0</v>
      </c>
      <c r="O11" s="89">
        <f t="shared" ref="O11" si="31">$D10*O10</f>
        <v>0</v>
      </c>
      <c r="P11" s="89">
        <f t="shared" ref="P11" si="32">$D10*P10</f>
        <v>0</v>
      </c>
      <c r="Q11" s="89">
        <f t="shared" ref="Q11" si="33">$D10*Q10</f>
        <v>0</v>
      </c>
      <c r="R11" s="89">
        <f t="shared" ref="R11" si="34">$D10*R10</f>
        <v>0</v>
      </c>
      <c r="S11" s="89">
        <f t="shared" ref="S11" si="35">$D10*S10</f>
        <v>0</v>
      </c>
      <c r="T11" s="89">
        <f t="shared" ref="T11" si="36">$D10*T10</f>
        <v>0</v>
      </c>
      <c r="U11" s="89">
        <f t="shared" ref="U11" si="37">$D10*U10</f>
        <v>0</v>
      </c>
      <c r="V11" s="89">
        <f t="shared" ref="V11" si="38">$D10*V10</f>
        <v>0</v>
      </c>
      <c r="W11" s="89">
        <f t="shared" ref="W11" si="39">$D10*W10</f>
        <v>0</v>
      </c>
      <c r="X11" s="89">
        <f t="shared" ref="X11" si="40">$D10*X10</f>
        <v>0</v>
      </c>
      <c r="Y11" s="89">
        <f t="shared" ref="Y11" si="41">$D10*Y10</f>
        <v>0</v>
      </c>
      <c r="Z11" s="89">
        <f t="shared" ref="Z11" si="42">$D10*Z10</f>
        <v>0</v>
      </c>
      <c r="AA11" s="90">
        <f t="shared" ref="AA11" si="43">SUM(F11:Z11)</f>
        <v>0</v>
      </c>
    </row>
    <row r="12" spans="1:27" ht="15.75" customHeight="1" x14ac:dyDescent="0.2">
      <c r="B12" s="372"/>
      <c r="C12" s="356"/>
      <c r="D12" s="345"/>
      <c r="E12" s="92" t="s">
        <v>21</v>
      </c>
      <c r="F12" s="93"/>
      <c r="G12" s="93"/>
      <c r="H12" s="93"/>
      <c r="I12" s="93"/>
      <c r="J12" s="93"/>
      <c r="K12" s="93"/>
      <c r="L12" s="93"/>
      <c r="M12" s="93"/>
      <c r="N12" s="93"/>
      <c r="O12" s="93"/>
      <c r="P12" s="93"/>
      <c r="Q12" s="93"/>
      <c r="R12" s="93"/>
      <c r="S12" s="93"/>
      <c r="T12" s="93"/>
      <c r="U12" s="93"/>
      <c r="V12" s="93"/>
      <c r="W12" s="93"/>
      <c r="X12" s="93"/>
      <c r="Y12" s="93"/>
      <c r="Z12" s="93"/>
      <c r="AA12" s="94" t="s">
        <v>113</v>
      </c>
    </row>
    <row r="13" spans="1:27" ht="15.75" customHeight="1" x14ac:dyDescent="0.2">
      <c r="B13" s="372"/>
      <c r="C13" s="357"/>
      <c r="D13" s="346"/>
      <c r="E13" s="88" t="s">
        <v>22</v>
      </c>
      <c r="F13" s="89">
        <f>$D12*F12</f>
        <v>0</v>
      </c>
      <c r="G13" s="89">
        <f t="shared" ref="G13" si="44">$D12*G12</f>
        <v>0</v>
      </c>
      <c r="H13" s="89">
        <f t="shared" ref="H13" si="45">$D12*H12</f>
        <v>0</v>
      </c>
      <c r="I13" s="89">
        <f t="shared" ref="I13" si="46">$D12*I12</f>
        <v>0</v>
      </c>
      <c r="J13" s="89">
        <f t="shared" ref="J13" si="47">$D12*J12</f>
        <v>0</v>
      </c>
      <c r="K13" s="89">
        <f t="shared" ref="K13" si="48">$D12*K12</f>
        <v>0</v>
      </c>
      <c r="L13" s="89">
        <f t="shared" ref="L13" si="49">$D12*L12</f>
        <v>0</v>
      </c>
      <c r="M13" s="89">
        <f t="shared" ref="M13" si="50">$D12*M12</f>
        <v>0</v>
      </c>
      <c r="N13" s="89">
        <f t="shared" ref="N13" si="51">$D12*N12</f>
        <v>0</v>
      </c>
      <c r="O13" s="89">
        <f t="shared" ref="O13" si="52">$D12*O12</f>
        <v>0</v>
      </c>
      <c r="P13" s="89">
        <f t="shared" ref="P13" si="53">$D12*P12</f>
        <v>0</v>
      </c>
      <c r="Q13" s="89">
        <f t="shared" ref="Q13" si="54">$D12*Q12</f>
        <v>0</v>
      </c>
      <c r="R13" s="89">
        <f t="shared" ref="R13" si="55">$D12*R12</f>
        <v>0</v>
      </c>
      <c r="S13" s="89">
        <f t="shared" ref="S13" si="56">$D12*S12</f>
        <v>0</v>
      </c>
      <c r="T13" s="89">
        <f t="shared" ref="T13" si="57">$D12*T12</f>
        <v>0</v>
      </c>
      <c r="U13" s="89">
        <f t="shared" ref="U13" si="58">$D12*U12</f>
        <v>0</v>
      </c>
      <c r="V13" s="89">
        <f t="shared" ref="V13" si="59">$D12*V12</f>
        <v>0</v>
      </c>
      <c r="W13" s="89">
        <f t="shared" ref="W13" si="60">$D12*W12</f>
        <v>0</v>
      </c>
      <c r="X13" s="89">
        <f t="shared" ref="X13" si="61">$D12*X12</f>
        <v>0</v>
      </c>
      <c r="Y13" s="89">
        <f t="shared" ref="Y13" si="62">$D12*Y12</f>
        <v>0</v>
      </c>
      <c r="Z13" s="89">
        <f t="shared" ref="Z13" si="63">$D12*Z12</f>
        <v>0</v>
      </c>
      <c r="AA13" s="90">
        <f t="shared" ref="AA13" si="64">SUM(F13:Z13)</f>
        <v>0</v>
      </c>
    </row>
    <row r="14" spans="1:27" ht="15.75" customHeight="1" x14ac:dyDescent="0.2">
      <c r="B14" s="372"/>
      <c r="C14" s="356"/>
      <c r="D14" s="345"/>
      <c r="E14" s="92" t="s">
        <v>21</v>
      </c>
      <c r="F14" s="93"/>
      <c r="G14" s="93"/>
      <c r="H14" s="93"/>
      <c r="I14" s="93"/>
      <c r="J14" s="93"/>
      <c r="K14" s="93"/>
      <c r="L14" s="93"/>
      <c r="M14" s="93"/>
      <c r="N14" s="93"/>
      <c r="O14" s="93"/>
      <c r="P14" s="93"/>
      <c r="Q14" s="93"/>
      <c r="R14" s="93"/>
      <c r="S14" s="93"/>
      <c r="T14" s="93"/>
      <c r="U14" s="93"/>
      <c r="V14" s="93"/>
      <c r="W14" s="93"/>
      <c r="X14" s="93"/>
      <c r="Y14" s="93"/>
      <c r="Z14" s="93"/>
      <c r="AA14" s="94" t="s">
        <v>113</v>
      </c>
    </row>
    <row r="15" spans="1:27" ht="15.75" customHeight="1" x14ac:dyDescent="0.2">
      <c r="B15" s="372"/>
      <c r="C15" s="357"/>
      <c r="D15" s="346"/>
      <c r="E15" s="88" t="s">
        <v>22</v>
      </c>
      <c r="F15" s="89">
        <f>$D14*F14</f>
        <v>0</v>
      </c>
      <c r="G15" s="89">
        <f t="shared" ref="G15" si="65">$D14*G14</f>
        <v>0</v>
      </c>
      <c r="H15" s="89">
        <f t="shared" ref="H15" si="66">$D14*H14</f>
        <v>0</v>
      </c>
      <c r="I15" s="89">
        <f t="shared" ref="I15" si="67">$D14*I14</f>
        <v>0</v>
      </c>
      <c r="J15" s="89">
        <f t="shared" ref="J15" si="68">$D14*J14</f>
        <v>0</v>
      </c>
      <c r="K15" s="89">
        <f t="shared" ref="K15" si="69">$D14*K14</f>
        <v>0</v>
      </c>
      <c r="L15" s="89">
        <f t="shared" ref="L15" si="70">$D14*L14</f>
        <v>0</v>
      </c>
      <c r="M15" s="89">
        <f t="shared" ref="M15" si="71">$D14*M14</f>
        <v>0</v>
      </c>
      <c r="N15" s="89">
        <f t="shared" ref="N15" si="72">$D14*N14</f>
        <v>0</v>
      </c>
      <c r="O15" s="89">
        <f t="shared" ref="O15" si="73">$D14*O14</f>
        <v>0</v>
      </c>
      <c r="P15" s="89">
        <f t="shared" ref="P15" si="74">$D14*P14</f>
        <v>0</v>
      </c>
      <c r="Q15" s="89">
        <f t="shared" ref="Q15" si="75">$D14*Q14</f>
        <v>0</v>
      </c>
      <c r="R15" s="89">
        <f t="shared" ref="R15" si="76">$D14*R14</f>
        <v>0</v>
      </c>
      <c r="S15" s="89">
        <f t="shared" ref="S15" si="77">$D14*S14</f>
        <v>0</v>
      </c>
      <c r="T15" s="89">
        <f t="shared" ref="T15" si="78">$D14*T14</f>
        <v>0</v>
      </c>
      <c r="U15" s="89">
        <f t="shared" ref="U15" si="79">$D14*U14</f>
        <v>0</v>
      </c>
      <c r="V15" s="89">
        <f t="shared" ref="V15" si="80">$D14*V14</f>
        <v>0</v>
      </c>
      <c r="W15" s="89">
        <f t="shared" ref="W15" si="81">$D14*W14</f>
        <v>0</v>
      </c>
      <c r="X15" s="89">
        <f t="shared" ref="X15" si="82">$D14*X14</f>
        <v>0</v>
      </c>
      <c r="Y15" s="89">
        <f t="shared" ref="Y15" si="83">$D14*Y14</f>
        <v>0</v>
      </c>
      <c r="Z15" s="89">
        <f t="shared" ref="Z15" si="84">$D14*Z14</f>
        <v>0</v>
      </c>
      <c r="AA15" s="90">
        <f t="shared" ref="AA15" si="85">SUM(F15:Z15)</f>
        <v>0</v>
      </c>
    </row>
    <row r="16" spans="1:27" ht="15.75" customHeight="1" x14ac:dyDescent="0.2">
      <c r="B16" s="372"/>
      <c r="C16" s="356"/>
      <c r="D16" s="345"/>
      <c r="E16" s="92" t="s">
        <v>21</v>
      </c>
      <c r="F16" s="93"/>
      <c r="G16" s="93"/>
      <c r="H16" s="93"/>
      <c r="I16" s="93"/>
      <c r="J16" s="93"/>
      <c r="K16" s="93"/>
      <c r="L16" s="93"/>
      <c r="M16" s="93"/>
      <c r="N16" s="93"/>
      <c r="O16" s="93"/>
      <c r="P16" s="93"/>
      <c r="Q16" s="93"/>
      <c r="R16" s="93"/>
      <c r="S16" s="93"/>
      <c r="T16" s="93"/>
      <c r="U16" s="93"/>
      <c r="V16" s="93"/>
      <c r="W16" s="93"/>
      <c r="X16" s="93"/>
      <c r="Y16" s="93"/>
      <c r="Z16" s="93"/>
      <c r="AA16" s="94" t="s">
        <v>113</v>
      </c>
    </row>
    <row r="17" spans="2:27" ht="15.75" customHeight="1" x14ac:dyDescent="0.2">
      <c r="B17" s="372"/>
      <c r="C17" s="357"/>
      <c r="D17" s="346"/>
      <c r="E17" s="88" t="s">
        <v>22</v>
      </c>
      <c r="F17" s="89">
        <f>$D16*F16</f>
        <v>0</v>
      </c>
      <c r="G17" s="89">
        <f t="shared" ref="G17" si="86">$D16*G16</f>
        <v>0</v>
      </c>
      <c r="H17" s="89">
        <f t="shared" ref="H17" si="87">$D16*H16</f>
        <v>0</v>
      </c>
      <c r="I17" s="89">
        <f t="shared" ref="I17" si="88">$D16*I16</f>
        <v>0</v>
      </c>
      <c r="J17" s="89">
        <f t="shared" ref="J17" si="89">$D16*J16</f>
        <v>0</v>
      </c>
      <c r="K17" s="89">
        <f t="shared" ref="K17" si="90">$D16*K16</f>
        <v>0</v>
      </c>
      <c r="L17" s="89">
        <f t="shared" ref="L17" si="91">$D16*L16</f>
        <v>0</v>
      </c>
      <c r="M17" s="89">
        <f t="shared" ref="M17" si="92">$D16*M16</f>
        <v>0</v>
      </c>
      <c r="N17" s="89">
        <f t="shared" ref="N17" si="93">$D16*N16</f>
        <v>0</v>
      </c>
      <c r="O17" s="89">
        <f t="shared" ref="O17" si="94">$D16*O16</f>
        <v>0</v>
      </c>
      <c r="P17" s="89">
        <f t="shared" ref="P17" si="95">$D16*P16</f>
        <v>0</v>
      </c>
      <c r="Q17" s="89">
        <f t="shared" ref="Q17" si="96">$D16*Q16</f>
        <v>0</v>
      </c>
      <c r="R17" s="89">
        <f t="shared" ref="R17" si="97">$D16*R16</f>
        <v>0</v>
      </c>
      <c r="S17" s="89">
        <f t="shared" ref="S17" si="98">$D16*S16</f>
        <v>0</v>
      </c>
      <c r="T17" s="89">
        <f t="shared" ref="T17" si="99">$D16*T16</f>
        <v>0</v>
      </c>
      <c r="U17" s="89">
        <f t="shared" ref="U17" si="100">$D16*U16</f>
        <v>0</v>
      </c>
      <c r="V17" s="89">
        <f t="shared" ref="V17" si="101">$D16*V16</f>
        <v>0</v>
      </c>
      <c r="W17" s="89">
        <f t="shared" ref="W17" si="102">$D16*W16</f>
        <v>0</v>
      </c>
      <c r="X17" s="89">
        <f t="shared" ref="X17" si="103">$D16*X16</f>
        <v>0</v>
      </c>
      <c r="Y17" s="89">
        <f t="shared" ref="Y17" si="104">$D16*Y16</f>
        <v>0</v>
      </c>
      <c r="Z17" s="89">
        <f t="shared" ref="Z17" si="105">$D16*Z16</f>
        <v>0</v>
      </c>
      <c r="AA17" s="90">
        <f t="shared" ref="AA17" si="106">SUM(F17:Z17)</f>
        <v>0</v>
      </c>
    </row>
    <row r="18" spans="2:27" ht="15.75" customHeight="1" x14ac:dyDescent="0.2">
      <c r="B18" s="372"/>
      <c r="C18" s="360"/>
      <c r="D18" s="362"/>
      <c r="E18" s="95" t="s">
        <v>21</v>
      </c>
      <c r="F18" s="96"/>
      <c r="G18" s="96"/>
      <c r="H18" s="96"/>
      <c r="I18" s="96"/>
      <c r="J18" s="96"/>
      <c r="K18" s="96"/>
      <c r="L18" s="96"/>
      <c r="M18" s="96"/>
      <c r="N18" s="96"/>
      <c r="O18" s="96"/>
      <c r="P18" s="96"/>
      <c r="Q18" s="96"/>
      <c r="R18" s="96"/>
      <c r="S18" s="96"/>
      <c r="T18" s="96"/>
      <c r="U18" s="96"/>
      <c r="V18" s="96"/>
      <c r="W18" s="96"/>
      <c r="X18" s="96"/>
      <c r="Y18" s="96"/>
      <c r="Z18" s="96"/>
      <c r="AA18" s="94" t="s">
        <v>113</v>
      </c>
    </row>
    <row r="19" spans="2:27" ht="15.75" customHeight="1" x14ac:dyDescent="0.2">
      <c r="B19" s="372"/>
      <c r="C19" s="361"/>
      <c r="D19" s="363"/>
      <c r="E19" s="97" t="s">
        <v>22</v>
      </c>
      <c r="F19" s="98">
        <f>$D18*F18</f>
        <v>0</v>
      </c>
      <c r="G19" s="98">
        <f t="shared" ref="G19" si="107">$D18*G18</f>
        <v>0</v>
      </c>
      <c r="H19" s="98">
        <f t="shared" ref="H19" si="108">$D18*H18</f>
        <v>0</v>
      </c>
      <c r="I19" s="98">
        <f t="shared" ref="I19" si="109">$D18*I18</f>
        <v>0</v>
      </c>
      <c r="J19" s="98">
        <f t="shared" ref="J19" si="110">$D18*J18</f>
        <v>0</v>
      </c>
      <c r="K19" s="98">
        <f t="shared" ref="K19" si="111">$D18*K18</f>
        <v>0</v>
      </c>
      <c r="L19" s="98">
        <f t="shared" ref="L19" si="112">$D18*L18</f>
        <v>0</v>
      </c>
      <c r="M19" s="98">
        <f t="shared" ref="M19" si="113">$D18*M18</f>
        <v>0</v>
      </c>
      <c r="N19" s="98">
        <f t="shared" ref="N19" si="114">$D18*N18</f>
        <v>0</v>
      </c>
      <c r="O19" s="98">
        <f t="shared" ref="O19" si="115">$D18*O18</f>
        <v>0</v>
      </c>
      <c r="P19" s="98">
        <f t="shared" ref="P19" si="116">$D18*P18</f>
        <v>0</v>
      </c>
      <c r="Q19" s="98">
        <f t="shared" ref="Q19" si="117">$D18*Q18</f>
        <v>0</v>
      </c>
      <c r="R19" s="98">
        <f t="shared" ref="R19" si="118">$D18*R18</f>
        <v>0</v>
      </c>
      <c r="S19" s="98">
        <f t="shared" ref="S19" si="119">$D18*S18</f>
        <v>0</v>
      </c>
      <c r="T19" s="98">
        <f t="shared" ref="T19" si="120">$D18*T18</f>
        <v>0</v>
      </c>
      <c r="U19" s="98">
        <f t="shared" ref="U19" si="121">$D18*U18</f>
        <v>0</v>
      </c>
      <c r="V19" s="98">
        <f t="shared" ref="V19" si="122">$D18*V18</f>
        <v>0</v>
      </c>
      <c r="W19" s="98">
        <f t="shared" ref="W19" si="123">$D18*W18</f>
        <v>0</v>
      </c>
      <c r="X19" s="98">
        <f t="shared" ref="X19" si="124">$D18*X18</f>
        <v>0</v>
      </c>
      <c r="Y19" s="98">
        <f t="shared" ref="Y19" si="125">$D18*Y18</f>
        <v>0</v>
      </c>
      <c r="Z19" s="98">
        <f t="shared" ref="Z19" si="126">$D18*Z18</f>
        <v>0</v>
      </c>
      <c r="AA19" s="99">
        <f t="shared" ref="AA19" si="127">SUM(F19:Z19)</f>
        <v>0</v>
      </c>
    </row>
    <row r="20" spans="2:27" ht="15.75" customHeight="1" x14ac:dyDescent="0.2">
      <c r="B20" s="372"/>
      <c r="C20" s="374" t="s">
        <v>10</v>
      </c>
      <c r="D20" s="375"/>
      <c r="E20" s="100" t="s">
        <v>21</v>
      </c>
      <c r="F20" s="101">
        <f t="shared" ref="F20:Z20" si="128">SUM(F6,F8,F10,F12,F14,F16,F18)</f>
        <v>0</v>
      </c>
      <c r="G20" s="101">
        <f t="shared" si="128"/>
        <v>0</v>
      </c>
      <c r="H20" s="101">
        <f t="shared" si="128"/>
        <v>0</v>
      </c>
      <c r="I20" s="101">
        <f t="shared" si="128"/>
        <v>0</v>
      </c>
      <c r="J20" s="101">
        <f t="shared" si="128"/>
        <v>0</v>
      </c>
      <c r="K20" s="101">
        <f t="shared" si="128"/>
        <v>0</v>
      </c>
      <c r="L20" s="101">
        <f t="shared" si="128"/>
        <v>0</v>
      </c>
      <c r="M20" s="101">
        <f t="shared" si="128"/>
        <v>0</v>
      </c>
      <c r="N20" s="101">
        <f t="shared" si="128"/>
        <v>0</v>
      </c>
      <c r="O20" s="101">
        <f t="shared" si="128"/>
        <v>0</v>
      </c>
      <c r="P20" s="101">
        <f t="shared" si="128"/>
        <v>0</v>
      </c>
      <c r="Q20" s="101">
        <f t="shared" si="128"/>
        <v>0</v>
      </c>
      <c r="R20" s="101">
        <f t="shared" si="128"/>
        <v>0</v>
      </c>
      <c r="S20" s="101">
        <f t="shared" si="128"/>
        <v>0</v>
      </c>
      <c r="T20" s="101">
        <f t="shared" si="128"/>
        <v>0</v>
      </c>
      <c r="U20" s="101">
        <f t="shared" si="128"/>
        <v>0</v>
      </c>
      <c r="V20" s="101">
        <f t="shared" si="128"/>
        <v>0</v>
      </c>
      <c r="W20" s="101">
        <f t="shared" si="128"/>
        <v>0</v>
      </c>
      <c r="X20" s="101">
        <f t="shared" si="128"/>
        <v>0</v>
      </c>
      <c r="Y20" s="101">
        <f t="shared" si="128"/>
        <v>0</v>
      </c>
      <c r="Z20" s="101">
        <f t="shared" si="128"/>
        <v>0</v>
      </c>
      <c r="AA20" s="87" t="s">
        <v>113</v>
      </c>
    </row>
    <row r="21" spans="2:27" ht="15.75" customHeight="1" x14ac:dyDescent="0.2">
      <c r="B21" s="373"/>
      <c r="C21" s="376"/>
      <c r="D21" s="377"/>
      <c r="E21" s="102" t="s">
        <v>22</v>
      </c>
      <c r="F21" s="103">
        <f t="shared" ref="F21:Z21" si="129">SUM(F7,F9,F11,F13,F15,F17,F19)</f>
        <v>0</v>
      </c>
      <c r="G21" s="103">
        <f t="shared" si="129"/>
        <v>0</v>
      </c>
      <c r="H21" s="103">
        <f t="shared" si="129"/>
        <v>0</v>
      </c>
      <c r="I21" s="103">
        <f t="shared" si="129"/>
        <v>0</v>
      </c>
      <c r="J21" s="103">
        <f t="shared" si="129"/>
        <v>0</v>
      </c>
      <c r="K21" s="103">
        <f t="shared" si="129"/>
        <v>0</v>
      </c>
      <c r="L21" s="103">
        <f t="shared" si="129"/>
        <v>0</v>
      </c>
      <c r="M21" s="103">
        <f t="shared" si="129"/>
        <v>0</v>
      </c>
      <c r="N21" s="103">
        <f t="shared" si="129"/>
        <v>0</v>
      </c>
      <c r="O21" s="103">
        <f t="shared" si="129"/>
        <v>0</v>
      </c>
      <c r="P21" s="103">
        <f t="shared" si="129"/>
        <v>0</v>
      </c>
      <c r="Q21" s="103">
        <f t="shared" si="129"/>
        <v>0</v>
      </c>
      <c r="R21" s="103">
        <f t="shared" si="129"/>
        <v>0</v>
      </c>
      <c r="S21" s="103">
        <f t="shared" si="129"/>
        <v>0</v>
      </c>
      <c r="T21" s="103">
        <f t="shared" si="129"/>
        <v>0</v>
      </c>
      <c r="U21" s="103">
        <f t="shared" si="129"/>
        <v>0</v>
      </c>
      <c r="V21" s="103">
        <f t="shared" si="129"/>
        <v>0</v>
      </c>
      <c r="W21" s="103">
        <f t="shared" si="129"/>
        <v>0</v>
      </c>
      <c r="X21" s="103">
        <f t="shared" si="129"/>
        <v>0</v>
      </c>
      <c r="Y21" s="103">
        <f t="shared" si="129"/>
        <v>0</v>
      </c>
      <c r="Z21" s="103">
        <f t="shared" si="129"/>
        <v>0</v>
      </c>
      <c r="AA21" s="104">
        <f>SUM(F21:Z21)</f>
        <v>0</v>
      </c>
    </row>
    <row r="22" spans="2:27" ht="15.75" customHeight="1" x14ac:dyDescent="0.2">
      <c r="B22" s="378" t="s">
        <v>116</v>
      </c>
      <c r="C22" s="364"/>
      <c r="D22" s="354"/>
      <c r="E22" s="85" t="s">
        <v>21</v>
      </c>
      <c r="F22" s="86"/>
      <c r="G22" s="86"/>
      <c r="H22" s="86"/>
      <c r="I22" s="86"/>
      <c r="J22" s="86"/>
      <c r="K22" s="86"/>
      <c r="L22" s="86"/>
      <c r="M22" s="86"/>
      <c r="N22" s="86"/>
      <c r="O22" s="86"/>
      <c r="P22" s="86"/>
      <c r="Q22" s="86"/>
      <c r="R22" s="86"/>
      <c r="S22" s="86"/>
      <c r="T22" s="86"/>
      <c r="U22" s="86"/>
      <c r="V22" s="86"/>
      <c r="W22" s="86"/>
      <c r="X22" s="86"/>
      <c r="Y22" s="86"/>
      <c r="Z22" s="86"/>
      <c r="AA22" s="87" t="s">
        <v>113</v>
      </c>
    </row>
    <row r="23" spans="2:27" ht="15.75" customHeight="1" x14ac:dyDescent="0.2">
      <c r="B23" s="379"/>
      <c r="C23" s="365"/>
      <c r="D23" s="355"/>
      <c r="E23" s="88" t="s">
        <v>22</v>
      </c>
      <c r="F23" s="89">
        <f>$D22*F22</f>
        <v>0</v>
      </c>
      <c r="G23" s="89">
        <f t="shared" ref="G23" si="130">$D22*G22</f>
        <v>0</v>
      </c>
      <c r="H23" s="89">
        <f t="shared" ref="H23" si="131">$D22*H22</f>
        <v>0</v>
      </c>
      <c r="I23" s="89">
        <f t="shared" ref="I23" si="132">$D22*I22</f>
        <v>0</v>
      </c>
      <c r="J23" s="89">
        <f t="shared" ref="J23" si="133">$D22*J22</f>
        <v>0</v>
      </c>
      <c r="K23" s="89">
        <f t="shared" ref="K23" si="134">$D22*K22</f>
        <v>0</v>
      </c>
      <c r="L23" s="89">
        <f t="shared" ref="L23" si="135">$D22*L22</f>
        <v>0</v>
      </c>
      <c r="M23" s="89">
        <f t="shared" ref="M23" si="136">$D22*M22</f>
        <v>0</v>
      </c>
      <c r="N23" s="89">
        <f t="shared" ref="N23" si="137">$D22*N22</f>
        <v>0</v>
      </c>
      <c r="O23" s="89">
        <f t="shared" ref="O23" si="138">$D22*O22</f>
        <v>0</v>
      </c>
      <c r="P23" s="89">
        <f t="shared" ref="P23" si="139">$D22*P22</f>
        <v>0</v>
      </c>
      <c r="Q23" s="89">
        <f t="shared" ref="Q23" si="140">$D22*Q22</f>
        <v>0</v>
      </c>
      <c r="R23" s="89">
        <f t="shared" ref="R23" si="141">$D22*R22</f>
        <v>0</v>
      </c>
      <c r="S23" s="89">
        <f t="shared" ref="S23" si="142">$D22*S22</f>
        <v>0</v>
      </c>
      <c r="T23" s="89">
        <f t="shared" ref="T23" si="143">$D22*T22</f>
        <v>0</v>
      </c>
      <c r="U23" s="89">
        <f t="shared" ref="U23" si="144">$D22*U22</f>
        <v>0</v>
      </c>
      <c r="V23" s="89">
        <f t="shared" ref="V23" si="145">$D22*V22</f>
        <v>0</v>
      </c>
      <c r="W23" s="89">
        <f t="shared" ref="W23" si="146">$D22*W22</f>
        <v>0</v>
      </c>
      <c r="X23" s="89">
        <f t="shared" ref="X23" si="147">$D22*X22</f>
        <v>0</v>
      </c>
      <c r="Y23" s="89">
        <f t="shared" ref="Y23" si="148">$D22*Y22</f>
        <v>0</v>
      </c>
      <c r="Z23" s="89">
        <f t="shared" ref="Z23" si="149">$D22*Z22</f>
        <v>0</v>
      </c>
      <c r="AA23" s="90">
        <f t="shared" ref="AA23" si="150">SUM(F23:Z23)</f>
        <v>0</v>
      </c>
    </row>
    <row r="24" spans="2:27" ht="15.75" customHeight="1" x14ac:dyDescent="0.2">
      <c r="B24" s="379"/>
      <c r="C24" s="358"/>
      <c r="D24" s="345"/>
      <c r="E24" s="92" t="s">
        <v>21</v>
      </c>
      <c r="F24" s="93"/>
      <c r="G24" s="93"/>
      <c r="H24" s="93"/>
      <c r="I24" s="93"/>
      <c r="J24" s="93"/>
      <c r="K24" s="93"/>
      <c r="L24" s="93"/>
      <c r="M24" s="93"/>
      <c r="N24" s="93"/>
      <c r="O24" s="93"/>
      <c r="P24" s="93"/>
      <c r="Q24" s="93"/>
      <c r="R24" s="93"/>
      <c r="S24" s="93"/>
      <c r="T24" s="93"/>
      <c r="U24" s="93"/>
      <c r="V24" s="93"/>
      <c r="W24" s="93"/>
      <c r="X24" s="93"/>
      <c r="Y24" s="93"/>
      <c r="Z24" s="93"/>
      <c r="AA24" s="94" t="s">
        <v>113</v>
      </c>
    </row>
    <row r="25" spans="2:27" ht="15.75" customHeight="1" x14ac:dyDescent="0.2">
      <c r="B25" s="379"/>
      <c r="C25" s="359"/>
      <c r="D25" s="346"/>
      <c r="E25" s="88" t="s">
        <v>22</v>
      </c>
      <c r="F25" s="89">
        <f>$D24*F24</f>
        <v>0</v>
      </c>
      <c r="G25" s="89">
        <f t="shared" ref="G25" si="151">$D24*G24</f>
        <v>0</v>
      </c>
      <c r="H25" s="89">
        <f t="shared" ref="H25" si="152">$D24*H24</f>
        <v>0</v>
      </c>
      <c r="I25" s="89">
        <f t="shared" ref="I25" si="153">$D24*I24</f>
        <v>0</v>
      </c>
      <c r="J25" s="89">
        <f t="shared" ref="J25" si="154">$D24*J24</f>
        <v>0</v>
      </c>
      <c r="K25" s="89">
        <f t="shared" ref="K25" si="155">$D24*K24</f>
        <v>0</v>
      </c>
      <c r="L25" s="89">
        <f t="shared" ref="L25" si="156">$D24*L24</f>
        <v>0</v>
      </c>
      <c r="M25" s="89">
        <f t="shared" ref="M25" si="157">$D24*M24</f>
        <v>0</v>
      </c>
      <c r="N25" s="89">
        <f t="shared" ref="N25" si="158">$D24*N24</f>
        <v>0</v>
      </c>
      <c r="O25" s="89">
        <f t="shared" ref="O25" si="159">$D24*O24</f>
        <v>0</v>
      </c>
      <c r="P25" s="89">
        <f t="shared" ref="P25" si="160">$D24*P24</f>
        <v>0</v>
      </c>
      <c r="Q25" s="89">
        <f t="shared" ref="Q25" si="161">$D24*Q24</f>
        <v>0</v>
      </c>
      <c r="R25" s="89">
        <f t="shared" ref="R25" si="162">$D24*R24</f>
        <v>0</v>
      </c>
      <c r="S25" s="89">
        <f t="shared" ref="S25" si="163">$D24*S24</f>
        <v>0</v>
      </c>
      <c r="T25" s="89">
        <f t="shared" ref="T25" si="164">$D24*T24</f>
        <v>0</v>
      </c>
      <c r="U25" s="89">
        <f t="shared" ref="U25" si="165">$D24*U24</f>
        <v>0</v>
      </c>
      <c r="V25" s="89">
        <f t="shared" ref="V25" si="166">$D24*V24</f>
        <v>0</v>
      </c>
      <c r="W25" s="89">
        <f t="shared" ref="W25" si="167">$D24*W24</f>
        <v>0</v>
      </c>
      <c r="X25" s="89">
        <f t="shared" ref="X25" si="168">$D24*X24</f>
        <v>0</v>
      </c>
      <c r="Y25" s="89">
        <f t="shared" ref="Y25" si="169">$D24*Y24</f>
        <v>0</v>
      </c>
      <c r="Z25" s="89">
        <f t="shared" ref="Z25" si="170">$D24*Z24</f>
        <v>0</v>
      </c>
      <c r="AA25" s="90">
        <f t="shared" ref="AA25" si="171">SUM(F25:Z25)</f>
        <v>0</v>
      </c>
    </row>
    <row r="26" spans="2:27" ht="15.75" customHeight="1" x14ac:dyDescent="0.2">
      <c r="B26" s="379"/>
      <c r="C26" s="358"/>
      <c r="D26" s="345"/>
      <c r="E26" s="92" t="s">
        <v>21</v>
      </c>
      <c r="F26" s="93"/>
      <c r="G26" s="93"/>
      <c r="H26" s="93"/>
      <c r="I26" s="93"/>
      <c r="J26" s="93"/>
      <c r="K26" s="93"/>
      <c r="L26" s="93"/>
      <c r="M26" s="93"/>
      <c r="N26" s="93"/>
      <c r="O26" s="93"/>
      <c r="P26" s="93"/>
      <c r="Q26" s="93"/>
      <c r="R26" s="93"/>
      <c r="S26" s="93"/>
      <c r="T26" s="93"/>
      <c r="U26" s="93"/>
      <c r="V26" s="93"/>
      <c r="W26" s="93"/>
      <c r="X26" s="93"/>
      <c r="Y26" s="93"/>
      <c r="Z26" s="93"/>
      <c r="AA26" s="94" t="s">
        <v>113</v>
      </c>
    </row>
    <row r="27" spans="2:27" ht="15.75" customHeight="1" x14ac:dyDescent="0.2">
      <c r="B27" s="379"/>
      <c r="C27" s="359"/>
      <c r="D27" s="346"/>
      <c r="E27" s="88" t="s">
        <v>22</v>
      </c>
      <c r="F27" s="89">
        <f>$D26*F26</f>
        <v>0</v>
      </c>
      <c r="G27" s="89">
        <f t="shared" ref="G27" si="172">$D26*G26</f>
        <v>0</v>
      </c>
      <c r="H27" s="89">
        <f t="shared" ref="H27" si="173">$D26*H26</f>
        <v>0</v>
      </c>
      <c r="I27" s="89">
        <f t="shared" ref="I27" si="174">$D26*I26</f>
        <v>0</v>
      </c>
      <c r="J27" s="89">
        <f t="shared" ref="J27" si="175">$D26*J26</f>
        <v>0</v>
      </c>
      <c r="K27" s="89">
        <f t="shared" ref="K27" si="176">$D26*K26</f>
        <v>0</v>
      </c>
      <c r="L27" s="89">
        <f t="shared" ref="L27" si="177">$D26*L26</f>
        <v>0</v>
      </c>
      <c r="M27" s="89">
        <f t="shared" ref="M27" si="178">$D26*M26</f>
        <v>0</v>
      </c>
      <c r="N27" s="89">
        <f t="shared" ref="N27" si="179">$D26*N26</f>
        <v>0</v>
      </c>
      <c r="O27" s="89">
        <f t="shared" ref="O27" si="180">$D26*O26</f>
        <v>0</v>
      </c>
      <c r="P27" s="89">
        <f t="shared" ref="P27" si="181">$D26*P26</f>
        <v>0</v>
      </c>
      <c r="Q27" s="89">
        <f t="shared" ref="Q27" si="182">$D26*Q26</f>
        <v>0</v>
      </c>
      <c r="R27" s="89">
        <f t="shared" ref="R27" si="183">$D26*R26</f>
        <v>0</v>
      </c>
      <c r="S27" s="89">
        <f t="shared" ref="S27" si="184">$D26*S26</f>
        <v>0</v>
      </c>
      <c r="T27" s="89">
        <f t="shared" ref="T27" si="185">$D26*T26</f>
        <v>0</v>
      </c>
      <c r="U27" s="89">
        <f t="shared" ref="U27" si="186">$D26*U26</f>
        <v>0</v>
      </c>
      <c r="V27" s="89">
        <f t="shared" ref="V27" si="187">$D26*V26</f>
        <v>0</v>
      </c>
      <c r="W27" s="89">
        <f t="shared" ref="W27" si="188">$D26*W26</f>
        <v>0</v>
      </c>
      <c r="X27" s="89">
        <f t="shared" ref="X27" si="189">$D26*X26</f>
        <v>0</v>
      </c>
      <c r="Y27" s="89">
        <f t="shared" ref="Y27" si="190">$D26*Y26</f>
        <v>0</v>
      </c>
      <c r="Z27" s="89">
        <f t="shared" ref="Z27" si="191">$D26*Z26</f>
        <v>0</v>
      </c>
      <c r="AA27" s="90">
        <f t="shared" ref="AA27" si="192">SUM(F27:Z27)</f>
        <v>0</v>
      </c>
    </row>
    <row r="28" spans="2:27" ht="15.75" customHeight="1" x14ac:dyDescent="0.2">
      <c r="B28" s="379"/>
      <c r="C28" s="358"/>
      <c r="D28" s="345"/>
      <c r="E28" s="92" t="s">
        <v>21</v>
      </c>
      <c r="F28" s="93"/>
      <c r="G28" s="93"/>
      <c r="H28" s="93"/>
      <c r="I28" s="93"/>
      <c r="J28" s="93"/>
      <c r="K28" s="93"/>
      <c r="L28" s="93"/>
      <c r="M28" s="93"/>
      <c r="N28" s="93"/>
      <c r="O28" s="93"/>
      <c r="P28" s="93"/>
      <c r="Q28" s="93"/>
      <c r="R28" s="93"/>
      <c r="S28" s="93"/>
      <c r="T28" s="93"/>
      <c r="U28" s="93"/>
      <c r="V28" s="93"/>
      <c r="W28" s="93"/>
      <c r="X28" s="93"/>
      <c r="Y28" s="93"/>
      <c r="Z28" s="93"/>
      <c r="AA28" s="94" t="s">
        <v>113</v>
      </c>
    </row>
    <row r="29" spans="2:27" ht="15.75" customHeight="1" x14ac:dyDescent="0.2">
      <c r="B29" s="379"/>
      <c r="C29" s="359"/>
      <c r="D29" s="346"/>
      <c r="E29" s="88" t="s">
        <v>22</v>
      </c>
      <c r="F29" s="89">
        <f>$D28*F28</f>
        <v>0</v>
      </c>
      <c r="G29" s="89">
        <f t="shared" ref="G29" si="193">$D28*G28</f>
        <v>0</v>
      </c>
      <c r="H29" s="89">
        <f t="shared" ref="H29" si="194">$D28*H28</f>
        <v>0</v>
      </c>
      <c r="I29" s="89">
        <f t="shared" ref="I29" si="195">$D28*I28</f>
        <v>0</v>
      </c>
      <c r="J29" s="89">
        <f t="shared" ref="J29" si="196">$D28*J28</f>
        <v>0</v>
      </c>
      <c r="K29" s="89">
        <f t="shared" ref="K29" si="197">$D28*K28</f>
        <v>0</v>
      </c>
      <c r="L29" s="89">
        <f t="shared" ref="L29" si="198">$D28*L28</f>
        <v>0</v>
      </c>
      <c r="M29" s="89">
        <f t="shared" ref="M29" si="199">$D28*M28</f>
        <v>0</v>
      </c>
      <c r="N29" s="89">
        <f t="shared" ref="N29" si="200">$D28*N28</f>
        <v>0</v>
      </c>
      <c r="O29" s="89">
        <f t="shared" ref="O29" si="201">$D28*O28</f>
        <v>0</v>
      </c>
      <c r="P29" s="89">
        <f t="shared" ref="P29" si="202">$D28*P28</f>
        <v>0</v>
      </c>
      <c r="Q29" s="89">
        <f t="shared" ref="Q29" si="203">$D28*Q28</f>
        <v>0</v>
      </c>
      <c r="R29" s="89">
        <f t="shared" ref="R29" si="204">$D28*R28</f>
        <v>0</v>
      </c>
      <c r="S29" s="89">
        <f t="shared" ref="S29" si="205">$D28*S28</f>
        <v>0</v>
      </c>
      <c r="T29" s="89">
        <f t="shared" ref="T29" si="206">$D28*T28</f>
        <v>0</v>
      </c>
      <c r="U29" s="89">
        <f t="shared" ref="U29" si="207">$D28*U28</f>
        <v>0</v>
      </c>
      <c r="V29" s="89">
        <f t="shared" ref="V29" si="208">$D28*V28</f>
        <v>0</v>
      </c>
      <c r="W29" s="89">
        <f t="shared" ref="W29" si="209">$D28*W28</f>
        <v>0</v>
      </c>
      <c r="X29" s="89">
        <f t="shared" ref="X29" si="210">$D28*X28</f>
        <v>0</v>
      </c>
      <c r="Y29" s="89">
        <f t="shared" ref="Y29" si="211">$D28*Y28</f>
        <v>0</v>
      </c>
      <c r="Z29" s="89">
        <f t="shared" ref="Z29" si="212">$D28*Z28</f>
        <v>0</v>
      </c>
      <c r="AA29" s="90">
        <f t="shared" ref="AA29" si="213">SUM(F29:Z29)</f>
        <v>0</v>
      </c>
    </row>
    <row r="30" spans="2:27" ht="15.75" customHeight="1" x14ac:dyDescent="0.2">
      <c r="B30" s="379"/>
      <c r="C30" s="358"/>
      <c r="D30" s="345"/>
      <c r="E30" s="92" t="s">
        <v>21</v>
      </c>
      <c r="F30" s="93"/>
      <c r="G30" s="93"/>
      <c r="H30" s="93"/>
      <c r="I30" s="93"/>
      <c r="J30" s="93"/>
      <c r="K30" s="93"/>
      <c r="L30" s="93"/>
      <c r="M30" s="93"/>
      <c r="N30" s="93"/>
      <c r="O30" s="93"/>
      <c r="P30" s="93"/>
      <c r="Q30" s="93"/>
      <c r="R30" s="93"/>
      <c r="S30" s="93"/>
      <c r="T30" s="93"/>
      <c r="U30" s="93"/>
      <c r="V30" s="93"/>
      <c r="W30" s="93"/>
      <c r="X30" s="93"/>
      <c r="Y30" s="93"/>
      <c r="Z30" s="93"/>
      <c r="AA30" s="94" t="s">
        <v>113</v>
      </c>
    </row>
    <row r="31" spans="2:27" ht="15.75" customHeight="1" x14ac:dyDescent="0.2">
      <c r="B31" s="379"/>
      <c r="C31" s="359"/>
      <c r="D31" s="346"/>
      <c r="E31" s="88" t="s">
        <v>22</v>
      </c>
      <c r="F31" s="89">
        <f>$D30*F30</f>
        <v>0</v>
      </c>
      <c r="G31" s="89">
        <f t="shared" ref="G31" si="214">$D30*G30</f>
        <v>0</v>
      </c>
      <c r="H31" s="89">
        <f t="shared" ref="H31" si="215">$D30*H30</f>
        <v>0</v>
      </c>
      <c r="I31" s="89">
        <f t="shared" ref="I31" si="216">$D30*I30</f>
        <v>0</v>
      </c>
      <c r="J31" s="89">
        <f t="shared" ref="J31" si="217">$D30*J30</f>
        <v>0</v>
      </c>
      <c r="K31" s="89">
        <f t="shared" ref="K31" si="218">$D30*K30</f>
        <v>0</v>
      </c>
      <c r="L31" s="89">
        <f t="shared" ref="L31" si="219">$D30*L30</f>
        <v>0</v>
      </c>
      <c r="M31" s="89">
        <f t="shared" ref="M31" si="220">$D30*M30</f>
        <v>0</v>
      </c>
      <c r="N31" s="89">
        <f t="shared" ref="N31" si="221">$D30*N30</f>
        <v>0</v>
      </c>
      <c r="O31" s="89">
        <f t="shared" ref="O31" si="222">$D30*O30</f>
        <v>0</v>
      </c>
      <c r="P31" s="89">
        <f t="shared" ref="P31" si="223">$D30*P30</f>
        <v>0</v>
      </c>
      <c r="Q31" s="89">
        <f t="shared" ref="Q31" si="224">$D30*Q30</f>
        <v>0</v>
      </c>
      <c r="R31" s="89">
        <f t="shared" ref="R31" si="225">$D30*R30</f>
        <v>0</v>
      </c>
      <c r="S31" s="89">
        <f t="shared" ref="S31" si="226">$D30*S30</f>
        <v>0</v>
      </c>
      <c r="T31" s="89">
        <f t="shared" ref="T31" si="227">$D30*T30</f>
        <v>0</v>
      </c>
      <c r="U31" s="89">
        <f t="shared" ref="U31" si="228">$D30*U30</f>
        <v>0</v>
      </c>
      <c r="V31" s="89">
        <f t="shared" ref="V31" si="229">$D30*V30</f>
        <v>0</v>
      </c>
      <c r="W31" s="89">
        <f t="shared" ref="W31" si="230">$D30*W30</f>
        <v>0</v>
      </c>
      <c r="X31" s="89">
        <f t="shared" ref="X31" si="231">$D30*X30</f>
        <v>0</v>
      </c>
      <c r="Y31" s="89">
        <f t="shared" ref="Y31" si="232">$D30*Y30</f>
        <v>0</v>
      </c>
      <c r="Z31" s="89">
        <f t="shared" ref="Z31" si="233">$D30*Z30</f>
        <v>0</v>
      </c>
      <c r="AA31" s="90">
        <f t="shared" ref="AA31" si="234">SUM(F31:Z31)</f>
        <v>0</v>
      </c>
    </row>
    <row r="32" spans="2:27" ht="15.75" customHeight="1" x14ac:dyDescent="0.2">
      <c r="B32" s="379"/>
      <c r="C32" s="358"/>
      <c r="D32" s="345"/>
      <c r="E32" s="92" t="s">
        <v>21</v>
      </c>
      <c r="F32" s="93"/>
      <c r="G32" s="93"/>
      <c r="H32" s="93"/>
      <c r="I32" s="93"/>
      <c r="J32" s="93"/>
      <c r="K32" s="93"/>
      <c r="L32" s="93"/>
      <c r="M32" s="93"/>
      <c r="N32" s="93"/>
      <c r="O32" s="93"/>
      <c r="P32" s="93"/>
      <c r="Q32" s="93"/>
      <c r="R32" s="93"/>
      <c r="S32" s="93"/>
      <c r="T32" s="93"/>
      <c r="U32" s="93"/>
      <c r="V32" s="93"/>
      <c r="W32" s="93"/>
      <c r="X32" s="93"/>
      <c r="Y32" s="93"/>
      <c r="Z32" s="93"/>
      <c r="AA32" s="94" t="s">
        <v>113</v>
      </c>
    </row>
    <row r="33" spans="2:27" ht="15.75" customHeight="1" x14ac:dyDescent="0.2">
      <c r="B33" s="379"/>
      <c r="C33" s="359"/>
      <c r="D33" s="346"/>
      <c r="E33" s="88" t="s">
        <v>22</v>
      </c>
      <c r="F33" s="89">
        <f>$D32*F32</f>
        <v>0</v>
      </c>
      <c r="G33" s="89">
        <f t="shared" ref="G33" si="235">$D32*G32</f>
        <v>0</v>
      </c>
      <c r="H33" s="89">
        <f t="shared" ref="H33" si="236">$D32*H32</f>
        <v>0</v>
      </c>
      <c r="I33" s="89">
        <f t="shared" ref="I33" si="237">$D32*I32</f>
        <v>0</v>
      </c>
      <c r="J33" s="89">
        <f t="shared" ref="J33" si="238">$D32*J32</f>
        <v>0</v>
      </c>
      <c r="K33" s="89">
        <f t="shared" ref="K33" si="239">$D32*K32</f>
        <v>0</v>
      </c>
      <c r="L33" s="89">
        <f t="shared" ref="L33" si="240">$D32*L32</f>
        <v>0</v>
      </c>
      <c r="M33" s="89">
        <f t="shared" ref="M33" si="241">$D32*M32</f>
        <v>0</v>
      </c>
      <c r="N33" s="89">
        <f t="shared" ref="N33" si="242">$D32*N32</f>
        <v>0</v>
      </c>
      <c r="O33" s="89">
        <f t="shared" ref="O33" si="243">$D32*O32</f>
        <v>0</v>
      </c>
      <c r="P33" s="89">
        <f t="shared" ref="P33" si="244">$D32*P32</f>
        <v>0</v>
      </c>
      <c r="Q33" s="89">
        <f t="shared" ref="Q33" si="245">$D32*Q32</f>
        <v>0</v>
      </c>
      <c r="R33" s="89">
        <f t="shared" ref="R33" si="246">$D32*R32</f>
        <v>0</v>
      </c>
      <c r="S33" s="89">
        <f t="shared" ref="S33" si="247">$D32*S32</f>
        <v>0</v>
      </c>
      <c r="T33" s="89">
        <f t="shared" ref="T33" si="248">$D32*T32</f>
        <v>0</v>
      </c>
      <c r="U33" s="89">
        <f t="shared" ref="U33" si="249">$D32*U32</f>
        <v>0</v>
      </c>
      <c r="V33" s="89">
        <f t="shared" ref="V33" si="250">$D32*V32</f>
        <v>0</v>
      </c>
      <c r="W33" s="89">
        <f t="shared" ref="W33" si="251">$D32*W32</f>
        <v>0</v>
      </c>
      <c r="X33" s="89">
        <f t="shared" ref="X33" si="252">$D32*X32</f>
        <v>0</v>
      </c>
      <c r="Y33" s="89">
        <f t="shared" ref="Y33" si="253">$D32*Y32</f>
        <v>0</v>
      </c>
      <c r="Z33" s="89">
        <f t="shared" ref="Z33" si="254">$D32*Z32</f>
        <v>0</v>
      </c>
      <c r="AA33" s="90">
        <f t="shared" ref="AA33" si="255">SUM(F33:Z33)</f>
        <v>0</v>
      </c>
    </row>
    <row r="34" spans="2:27" ht="15.75" customHeight="1" x14ac:dyDescent="0.2">
      <c r="B34" s="379"/>
      <c r="C34" s="358"/>
      <c r="D34" s="345"/>
      <c r="E34" s="92" t="s">
        <v>21</v>
      </c>
      <c r="F34" s="93"/>
      <c r="G34" s="93"/>
      <c r="H34" s="93"/>
      <c r="I34" s="93"/>
      <c r="J34" s="93"/>
      <c r="K34" s="93"/>
      <c r="L34" s="93"/>
      <c r="M34" s="93"/>
      <c r="N34" s="93"/>
      <c r="O34" s="93"/>
      <c r="P34" s="93"/>
      <c r="Q34" s="93"/>
      <c r="R34" s="93"/>
      <c r="S34" s="93"/>
      <c r="T34" s="93"/>
      <c r="U34" s="93"/>
      <c r="V34" s="93"/>
      <c r="W34" s="93"/>
      <c r="X34" s="93"/>
      <c r="Y34" s="93"/>
      <c r="Z34" s="93"/>
      <c r="AA34" s="94" t="s">
        <v>113</v>
      </c>
    </row>
    <row r="35" spans="2:27" ht="15.75" customHeight="1" x14ac:dyDescent="0.2">
      <c r="B35" s="379"/>
      <c r="C35" s="359"/>
      <c r="D35" s="346"/>
      <c r="E35" s="88" t="s">
        <v>22</v>
      </c>
      <c r="F35" s="89">
        <f>$D34*F34</f>
        <v>0</v>
      </c>
      <c r="G35" s="89">
        <f t="shared" ref="G35" si="256">$D34*G34</f>
        <v>0</v>
      </c>
      <c r="H35" s="89">
        <f t="shared" ref="H35" si="257">$D34*H34</f>
        <v>0</v>
      </c>
      <c r="I35" s="89">
        <f t="shared" ref="I35" si="258">$D34*I34</f>
        <v>0</v>
      </c>
      <c r="J35" s="89">
        <f t="shared" ref="J35" si="259">$D34*J34</f>
        <v>0</v>
      </c>
      <c r="K35" s="89">
        <f t="shared" ref="K35" si="260">$D34*K34</f>
        <v>0</v>
      </c>
      <c r="L35" s="89">
        <f t="shared" ref="L35" si="261">$D34*L34</f>
        <v>0</v>
      </c>
      <c r="M35" s="89">
        <f t="shared" ref="M35" si="262">$D34*M34</f>
        <v>0</v>
      </c>
      <c r="N35" s="89">
        <f t="shared" ref="N35" si="263">$D34*N34</f>
        <v>0</v>
      </c>
      <c r="O35" s="89">
        <f t="shared" ref="O35" si="264">$D34*O34</f>
        <v>0</v>
      </c>
      <c r="P35" s="89">
        <f t="shared" ref="P35" si="265">$D34*P34</f>
        <v>0</v>
      </c>
      <c r="Q35" s="89">
        <f t="shared" ref="Q35" si="266">$D34*Q34</f>
        <v>0</v>
      </c>
      <c r="R35" s="89">
        <f t="shared" ref="R35" si="267">$D34*R34</f>
        <v>0</v>
      </c>
      <c r="S35" s="89">
        <f t="shared" ref="S35" si="268">$D34*S34</f>
        <v>0</v>
      </c>
      <c r="T35" s="89">
        <f t="shared" ref="T35" si="269">$D34*T34</f>
        <v>0</v>
      </c>
      <c r="U35" s="89">
        <f t="shared" ref="U35" si="270">$D34*U34</f>
        <v>0</v>
      </c>
      <c r="V35" s="89">
        <f t="shared" ref="V35" si="271">$D34*V34</f>
        <v>0</v>
      </c>
      <c r="W35" s="89">
        <f t="shared" ref="W35" si="272">$D34*W34</f>
        <v>0</v>
      </c>
      <c r="X35" s="89">
        <f t="shared" ref="X35" si="273">$D34*X34</f>
        <v>0</v>
      </c>
      <c r="Y35" s="89">
        <f t="shared" ref="Y35" si="274">$D34*Y34</f>
        <v>0</v>
      </c>
      <c r="Z35" s="89">
        <f t="shared" ref="Z35" si="275">$D34*Z34</f>
        <v>0</v>
      </c>
      <c r="AA35" s="90">
        <f t="shared" ref="AA35" si="276">SUM(F35:Z35)</f>
        <v>0</v>
      </c>
    </row>
    <row r="36" spans="2:27" ht="15.75" customHeight="1" x14ac:dyDescent="0.2">
      <c r="B36" s="379"/>
      <c r="C36" s="358"/>
      <c r="D36" s="345"/>
      <c r="E36" s="92" t="s">
        <v>21</v>
      </c>
      <c r="F36" s="93"/>
      <c r="G36" s="93"/>
      <c r="H36" s="93"/>
      <c r="I36" s="93"/>
      <c r="J36" s="93"/>
      <c r="K36" s="93"/>
      <c r="L36" s="93"/>
      <c r="M36" s="93"/>
      <c r="N36" s="93"/>
      <c r="O36" s="93"/>
      <c r="P36" s="93"/>
      <c r="Q36" s="93"/>
      <c r="R36" s="93"/>
      <c r="S36" s="93"/>
      <c r="T36" s="93"/>
      <c r="U36" s="93"/>
      <c r="V36" s="93"/>
      <c r="W36" s="93"/>
      <c r="X36" s="93"/>
      <c r="Y36" s="93"/>
      <c r="Z36" s="93"/>
      <c r="AA36" s="94" t="s">
        <v>113</v>
      </c>
    </row>
    <row r="37" spans="2:27" ht="15.75" customHeight="1" x14ac:dyDescent="0.2">
      <c r="B37" s="379"/>
      <c r="C37" s="359"/>
      <c r="D37" s="346"/>
      <c r="E37" s="88" t="s">
        <v>22</v>
      </c>
      <c r="F37" s="89">
        <f>$D36*F36</f>
        <v>0</v>
      </c>
      <c r="G37" s="89">
        <f t="shared" ref="G37" si="277">$D36*G36</f>
        <v>0</v>
      </c>
      <c r="H37" s="89">
        <f t="shared" ref="H37" si="278">$D36*H36</f>
        <v>0</v>
      </c>
      <c r="I37" s="89">
        <f t="shared" ref="I37" si="279">$D36*I36</f>
        <v>0</v>
      </c>
      <c r="J37" s="89">
        <f t="shared" ref="J37" si="280">$D36*J36</f>
        <v>0</v>
      </c>
      <c r="K37" s="89">
        <f t="shared" ref="K37" si="281">$D36*K36</f>
        <v>0</v>
      </c>
      <c r="L37" s="89">
        <f t="shared" ref="L37" si="282">$D36*L36</f>
        <v>0</v>
      </c>
      <c r="M37" s="89">
        <f t="shared" ref="M37" si="283">$D36*M36</f>
        <v>0</v>
      </c>
      <c r="N37" s="89">
        <f t="shared" ref="N37" si="284">$D36*N36</f>
        <v>0</v>
      </c>
      <c r="O37" s="89">
        <f t="shared" ref="O37" si="285">$D36*O36</f>
        <v>0</v>
      </c>
      <c r="P37" s="89">
        <f t="shared" ref="P37" si="286">$D36*P36</f>
        <v>0</v>
      </c>
      <c r="Q37" s="89">
        <f t="shared" ref="Q37" si="287">$D36*Q36</f>
        <v>0</v>
      </c>
      <c r="R37" s="89">
        <f t="shared" ref="R37" si="288">$D36*R36</f>
        <v>0</v>
      </c>
      <c r="S37" s="89">
        <f t="shared" ref="S37" si="289">$D36*S36</f>
        <v>0</v>
      </c>
      <c r="T37" s="89">
        <f t="shared" ref="T37" si="290">$D36*T36</f>
        <v>0</v>
      </c>
      <c r="U37" s="89">
        <f t="shared" ref="U37" si="291">$D36*U36</f>
        <v>0</v>
      </c>
      <c r="V37" s="89">
        <f t="shared" ref="V37" si="292">$D36*V36</f>
        <v>0</v>
      </c>
      <c r="W37" s="89">
        <f t="shared" ref="W37" si="293">$D36*W36</f>
        <v>0</v>
      </c>
      <c r="X37" s="89">
        <f t="shared" ref="X37" si="294">$D36*X36</f>
        <v>0</v>
      </c>
      <c r="Y37" s="89">
        <f t="shared" ref="Y37" si="295">$D36*Y36</f>
        <v>0</v>
      </c>
      <c r="Z37" s="89">
        <f t="shared" ref="Z37" si="296">$D36*Z36</f>
        <v>0</v>
      </c>
      <c r="AA37" s="90">
        <f t="shared" ref="AA37" si="297">SUM(F37:Z37)</f>
        <v>0</v>
      </c>
    </row>
    <row r="38" spans="2:27" ht="15.75" customHeight="1" x14ac:dyDescent="0.2">
      <c r="B38" s="379"/>
      <c r="C38" s="358"/>
      <c r="D38" s="345"/>
      <c r="E38" s="92" t="s">
        <v>21</v>
      </c>
      <c r="F38" s="93"/>
      <c r="G38" s="93"/>
      <c r="H38" s="93"/>
      <c r="I38" s="93"/>
      <c r="J38" s="93"/>
      <c r="K38" s="93"/>
      <c r="L38" s="93"/>
      <c r="M38" s="93"/>
      <c r="N38" s="93"/>
      <c r="O38" s="93"/>
      <c r="P38" s="93"/>
      <c r="Q38" s="93"/>
      <c r="R38" s="93"/>
      <c r="S38" s="93"/>
      <c r="T38" s="93"/>
      <c r="U38" s="93"/>
      <c r="V38" s="93"/>
      <c r="W38" s="93"/>
      <c r="X38" s="93"/>
      <c r="Y38" s="93"/>
      <c r="Z38" s="93"/>
      <c r="AA38" s="94" t="s">
        <v>113</v>
      </c>
    </row>
    <row r="39" spans="2:27" ht="15.75" customHeight="1" x14ac:dyDescent="0.2">
      <c r="B39" s="379"/>
      <c r="C39" s="359"/>
      <c r="D39" s="346"/>
      <c r="E39" s="88" t="s">
        <v>22</v>
      </c>
      <c r="F39" s="89">
        <f>$D38*F38</f>
        <v>0</v>
      </c>
      <c r="G39" s="89">
        <f t="shared" ref="G39" si="298">$D38*G38</f>
        <v>0</v>
      </c>
      <c r="H39" s="89">
        <f t="shared" ref="H39" si="299">$D38*H38</f>
        <v>0</v>
      </c>
      <c r="I39" s="89">
        <f t="shared" ref="I39" si="300">$D38*I38</f>
        <v>0</v>
      </c>
      <c r="J39" s="89">
        <f t="shared" ref="J39" si="301">$D38*J38</f>
        <v>0</v>
      </c>
      <c r="K39" s="89">
        <f t="shared" ref="K39" si="302">$D38*K38</f>
        <v>0</v>
      </c>
      <c r="L39" s="89">
        <f t="shared" ref="L39" si="303">$D38*L38</f>
        <v>0</v>
      </c>
      <c r="M39" s="89">
        <f t="shared" ref="M39" si="304">$D38*M38</f>
        <v>0</v>
      </c>
      <c r="N39" s="89">
        <f t="shared" ref="N39" si="305">$D38*N38</f>
        <v>0</v>
      </c>
      <c r="O39" s="89">
        <f t="shared" ref="O39" si="306">$D38*O38</f>
        <v>0</v>
      </c>
      <c r="P39" s="89">
        <f t="shared" ref="P39" si="307">$D38*P38</f>
        <v>0</v>
      </c>
      <c r="Q39" s="89">
        <f t="shared" ref="Q39" si="308">$D38*Q38</f>
        <v>0</v>
      </c>
      <c r="R39" s="89">
        <f t="shared" ref="R39" si="309">$D38*R38</f>
        <v>0</v>
      </c>
      <c r="S39" s="89">
        <f t="shared" ref="S39" si="310">$D38*S38</f>
        <v>0</v>
      </c>
      <c r="T39" s="89">
        <f t="shared" ref="T39" si="311">$D38*T38</f>
        <v>0</v>
      </c>
      <c r="U39" s="89">
        <f t="shared" ref="U39" si="312">$D38*U38</f>
        <v>0</v>
      </c>
      <c r="V39" s="89">
        <f t="shared" ref="V39" si="313">$D38*V38</f>
        <v>0</v>
      </c>
      <c r="W39" s="89">
        <f t="shared" ref="W39" si="314">$D38*W38</f>
        <v>0</v>
      </c>
      <c r="X39" s="89">
        <f t="shared" ref="X39" si="315">$D38*X38</f>
        <v>0</v>
      </c>
      <c r="Y39" s="89">
        <f t="shared" ref="Y39" si="316">$D38*Y38</f>
        <v>0</v>
      </c>
      <c r="Z39" s="89">
        <f t="shared" ref="Z39" si="317">$D38*Z38</f>
        <v>0</v>
      </c>
      <c r="AA39" s="90">
        <f t="shared" ref="AA39" si="318">SUM(F39:Z39)</f>
        <v>0</v>
      </c>
    </row>
    <row r="40" spans="2:27" ht="15.75" customHeight="1" x14ac:dyDescent="0.2">
      <c r="B40" s="379"/>
      <c r="C40" s="358"/>
      <c r="D40" s="345"/>
      <c r="E40" s="92" t="s">
        <v>21</v>
      </c>
      <c r="F40" s="93"/>
      <c r="G40" s="93"/>
      <c r="H40" s="93"/>
      <c r="I40" s="93"/>
      <c r="J40" s="93"/>
      <c r="K40" s="93"/>
      <c r="L40" s="93"/>
      <c r="M40" s="93"/>
      <c r="N40" s="93"/>
      <c r="O40" s="93"/>
      <c r="P40" s="93"/>
      <c r="Q40" s="93"/>
      <c r="R40" s="93"/>
      <c r="S40" s="93"/>
      <c r="T40" s="93"/>
      <c r="U40" s="93"/>
      <c r="V40" s="93"/>
      <c r="W40" s="93"/>
      <c r="X40" s="93"/>
      <c r="Y40" s="93"/>
      <c r="Z40" s="93"/>
      <c r="AA40" s="94" t="s">
        <v>113</v>
      </c>
    </row>
    <row r="41" spans="2:27" ht="15.75" customHeight="1" x14ac:dyDescent="0.2">
      <c r="B41" s="379"/>
      <c r="C41" s="359"/>
      <c r="D41" s="346"/>
      <c r="E41" s="88" t="s">
        <v>22</v>
      </c>
      <c r="F41" s="89">
        <f>$D40*F40</f>
        <v>0</v>
      </c>
      <c r="G41" s="89">
        <f t="shared" ref="G41" si="319">$D40*G40</f>
        <v>0</v>
      </c>
      <c r="H41" s="89">
        <f t="shared" ref="H41" si="320">$D40*H40</f>
        <v>0</v>
      </c>
      <c r="I41" s="89">
        <f t="shared" ref="I41" si="321">$D40*I40</f>
        <v>0</v>
      </c>
      <c r="J41" s="89">
        <f t="shared" ref="J41" si="322">$D40*J40</f>
        <v>0</v>
      </c>
      <c r="K41" s="89">
        <f t="shared" ref="K41" si="323">$D40*K40</f>
        <v>0</v>
      </c>
      <c r="L41" s="89">
        <f t="shared" ref="L41" si="324">$D40*L40</f>
        <v>0</v>
      </c>
      <c r="M41" s="89">
        <f t="shared" ref="M41" si="325">$D40*M40</f>
        <v>0</v>
      </c>
      <c r="N41" s="89">
        <f t="shared" ref="N41" si="326">$D40*N40</f>
        <v>0</v>
      </c>
      <c r="O41" s="89">
        <f t="shared" ref="O41" si="327">$D40*O40</f>
        <v>0</v>
      </c>
      <c r="P41" s="89">
        <f t="shared" ref="P41" si="328">$D40*P40</f>
        <v>0</v>
      </c>
      <c r="Q41" s="89">
        <f t="shared" ref="Q41" si="329">$D40*Q40</f>
        <v>0</v>
      </c>
      <c r="R41" s="89">
        <f t="shared" ref="R41" si="330">$D40*R40</f>
        <v>0</v>
      </c>
      <c r="S41" s="89">
        <f t="shared" ref="S41" si="331">$D40*S40</f>
        <v>0</v>
      </c>
      <c r="T41" s="89">
        <f t="shared" ref="T41" si="332">$D40*T40</f>
        <v>0</v>
      </c>
      <c r="U41" s="89">
        <f t="shared" ref="U41" si="333">$D40*U40</f>
        <v>0</v>
      </c>
      <c r="V41" s="89">
        <f t="shared" ref="V41" si="334">$D40*V40</f>
        <v>0</v>
      </c>
      <c r="W41" s="89">
        <f t="shared" ref="W41" si="335">$D40*W40</f>
        <v>0</v>
      </c>
      <c r="X41" s="89">
        <f t="shared" ref="X41" si="336">$D40*X40</f>
        <v>0</v>
      </c>
      <c r="Y41" s="89">
        <f t="shared" ref="Y41" si="337">$D40*Y40</f>
        <v>0</v>
      </c>
      <c r="Z41" s="89">
        <f t="shared" ref="Z41" si="338">$D40*Z40</f>
        <v>0</v>
      </c>
      <c r="AA41" s="90">
        <f t="shared" ref="AA41" si="339">SUM(F41:Z41)</f>
        <v>0</v>
      </c>
    </row>
    <row r="42" spans="2:27" ht="15.75" customHeight="1" x14ac:dyDescent="0.2">
      <c r="B42" s="379"/>
      <c r="C42" s="358"/>
      <c r="D42" s="345"/>
      <c r="E42" s="92" t="s">
        <v>21</v>
      </c>
      <c r="F42" s="93"/>
      <c r="G42" s="93"/>
      <c r="H42" s="93"/>
      <c r="I42" s="93"/>
      <c r="J42" s="93"/>
      <c r="K42" s="93"/>
      <c r="L42" s="93"/>
      <c r="M42" s="93"/>
      <c r="N42" s="93"/>
      <c r="O42" s="93"/>
      <c r="P42" s="93"/>
      <c r="Q42" s="93"/>
      <c r="R42" s="93"/>
      <c r="S42" s="93"/>
      <c r="T42" s="93"/>
      <c r="U42" s="93"/>
      <c r="V42" s="93"/>
      <c r="W42" s="93"/>
      <c r="X42" s="93"/>
      <c r="Y42" s="93"/>
      <c r="Z42" s="93"/>
      <c r="AA42" s="105"/>
    </row>
    <row r="43" spans="2:27" ht="15.75" customHeight="1" x14ac:dyDescent="0.2">
      <c r="B43" s="379"/>
      <c r="C43" s="381"/>
      <c r="D43" s="382"/>
      <c r="E43" s="106" t="s">
        <v>22</v>
      </c>
      <c r="F43" s="103">
        <f>$D42*F42</f>
        <v>0</v>
      </c>
      <c r="G43" s="103">
        <f t="shared" ref="G43" si="340">$D42*G42</f>
        <v>0</v>
      </c>
      <c r="H43" s="103">
        <f t="shared" ref="H43" si="341">$D42*H42</f>
        <v>0</v>
      </c>
      <c r="I43" s="103">
        <f t="shared" ref="I43" si="342">$D42*I42</f>
        <v>0</v>
      </c>
      <c r="J43" s="103">
        <f t="shared" ref="J43" si="343">$D42*J42</f>
        <v>0</v>
      </c>
      <c r="K43" s="103">
        <f t="shared" ref="K43" si="344">$D42*K42</f>
        <v>0</v>
      </c>
      <c r="L43" s="103">
        <f t="shared" ref="L43" si="345">$D42*L42</f>
        <v>0</v>
      </c>
      <c r="M43" s="103">
        <f t="shared" ref="M43" si="346">$D42*M42</f>
        <v>0</v>
      </c>
      <c r="N43" s="103">
        <f t="shared" ref="N43" si="347">$D42*N42</f>
        <v>0</v>
      </c>
      <c r="O43" s="103">
        <f t="shared" ref="O43" si="348">$D42*O42</f>
        <v>0</v>
      </c>
      <c r="P43" s="103">
        <f t="shared" ref="P43" si="349">$D42*P42</f>
        <v>0</v>
      </c>
      <c r="Q43" s="103">
        <f t="shared" ref="Q43" si="350">$D42*Q42</f>
        <v>0</v>
      </c>
      <c r="R43" s="103">
        <f t="shared" ref="R43" si="351">$D42*R42</f>
        <v>0</v>
      </c>
      <c r="S43" s="103">
        <f t="shared" ref="S43" si="352">$D42*S42</f>
        <v>0</v>
      </c>
      <c r="T43" s="103">
        <f t="shared" ref="T43" si="353">$D42*T42</f>
        <v>0</v>
      </c>
      <c r="U43" s="103">
        <f t="shared" ref="U43" si="354">$D42*U42</f>
        <v>0</v>
      </c>
      <c r="V43" s="103">
        <f t="shared" ref="V43" si="355">$D42*V42</f>
        <v>0</v>
      </c>
      <c r="W43" s="103">
        <f t="shared" ref="W43" si="356">$D42*W42</f>
        <v>0</v>
      </c>
      <c r="X43" s="103">
        <f t="shared" ref="X43" si="357">$D42*X42</f>
        <v>0</v>
      </c>
      <c r="Y43" s="103">
        <f t="shared" ref="Y43" si="358">$D42*Y42</f>
        <v>0</v>
      </c>
      <c r="Z43" s="103">
        <f t="shared" ref="Z43" si="359">$D42*Z42</f>
        <v>0</v>
      </c>
      <c r="AA43" s="104">
        <f t="shared" ref="AA43" si="360">SUM(F43:Z43)</f>
        <v>0</v>
      </c>
    </row>
    <row r="44" spans="2:27" ht="15.75" customHeight="1" x14ac:dyDescent="0.2">
      <c r="B44" s="379"/>
      <c r="C44" s="374" t="s">
        <v>10</v>
      </c>
      <c r="D44" s="375"/>
      <c r="E44" s="100" t="s">
        <v>21</v>
      </c>
      <c r="F44" s="101">
        <f t="shared" ref="F44:Z44" si="361">SUM(F22,F24,F26,F28,F30,F32,F34,F36,F38,F40,F42)</f>
        <v>0</v>
      </c>
      <c r="G44" s="101">
        <f t="shared" si="361"/>
        <v>0</v>
      </c>
      <c r="H44" s="101">
        <f t="shared" si="361"/>
        <v>0</v>
      </c>
      <c r="I44" s="101">
        <f t="shared" si="361"/>
        <v>0</v>
      </c>
      <c r="J44" s="101">
        <f t="shared" si="361"/>
        <v>0</v>
      </c>
      <c r="K44" s="101">
        <f t="shared" si="361"/>
        <v>0</v>
      </c>
      <c r="L44" s="101">
        <f t="shared" si="361"/>
        <v>0</v>
      </c>
      <c r="M44" s="101">
        <f t="shared" si="361"/>
        <v>0</v>
      </c>
      <c r="N44" s="101">
        <f t="shared" si="361"/>
        <v>0</v>
      </c>
      <c r="O44" s="101">
        <f t="shared" si="361"/>
        <v>0</v>
      </c>
      <c r="P44" s="101">
        <f t="shared" si="361"/>
        <v>0</v>
      </c>
      <c r="Q44" s="101">
        <f t="shared" si="361"/>
        <v>0</v>
      </c>
      <c r="R44" s="101">
        <f t="shared" si="361"/>
        <v>0</v>
      </c>
      <c r="S44" s="101">
        <f t="shared" si="361"/>
        <v>0</v>
      </c>
      <c r="T44" s="101">
        <f t="shared" si="361"/>
        <v>0</v>
      </c>
      <c r="U44" s="101">
        <f t="shared" si="361"/>
        <v>0</v>
      </c>
      <c r="V44" s="101">
        <f t="shared" si="361"/>
        <v>0</v>
      </c>
      <c r="W44" s="101">
        <f t="shared" si="361"/>
        <v>0</v>
      </c>
      <c r="X44" s="101">
        <f t="shared" si="361"/>
        <v>0</v>
      </c>
      <c r="Y44" s="101">
        <f t="shared" si="361"/>
        <v>0</v>
      </c>
      <c r="Z44" s="101">
        <f t="shared" si="361"/>
        <v>0</v>
      </c>
      <c r="AA44" s="87" t="s">
        <v>113</v>
      </c>
    </row>
    <row r="45" spans="2:27" ht="15.75" customHeight="1" x14ac:dyDescent="0.2">
      <c r="B45" s="380"/>
      <c r="C45" s="376"/>
      <c r="D45" s="377"/>
      <c r="E45" s="102" t="s">
        <v>22</v>
      </c>
      <c r="F45" s="103">
        <f t="shared" ref="F45:Z45" si="362">SUM(F23,F25,F27,F29,F31,F33,F35,F37,F39,F41,F43)</f>
        <v>0</v>
      </c>
      <c r="G45" s="103">
        <f t="shared" si="362"/>
        <v>0</v>
      </c>
      <c r="H45" s="103">
        <f t="shared" si="362"/>
        <v>0</v>
      </c>
      <c r="I45" s="103">
        <f t="shared" si="362"/>
        <v>0</v>
      </c>
      <c r="J45" s="103">
        <f t="shared" si="362"/>
        <v>0</v>
      </c>
      <c r="K45" s="103">
        <f t="shared" si="362"/>
        <v>0</v>
      </c>
      <c r="L45" s="103">
        <f t="shared" si="362"/>
        <v>0</v>
      </c>
      <c r="M45" s="103">
        <f t="shared" si="362"/>
        <v>0</v>
      </c>
      <c r="N45" s="103">
        <f t="shared" si="362"/>
        <v>0</v>
      </c>
      <c r="O45" s="103">
        <f t="shared" si="362"/>
        <v>0</v>
      </c>
      <c r="P45" s="103">
        <f t="shared" si="362"/>
        <v>0</v>
      </c>
      <c r="Q45" s="103">
        <f t="shared" si="362"/>
        <v>0</v>
      </c>
      <c r="R45" s="103">
        <f t="shared" si="362"/>
        <v>0</v>
      </c>
      <c r="S45" s="103">
        <f t="shared" si="362"/>
        <v>0</v>
      </c>
      <c r="T45" s="103">
        <f t="shared" si="362"/>
        <v>0</v>
      </c>
      <c r="U45" s="103">
        <f t="shared" si="362"/>
        <v>0</v>
      </c>
      <c r="V45" s="103">
        <f t="shared" si="362"/>
        <v>0</v>
      </c>
      <c r="W45" s="103">
        <f t="shared" si="362"/>
        <v>0</v>
      </c>
      <c r="X45" s="103">
        <f t="shared" si="362"/>
        <v>0</v>
      </c>
      <c r="Y45" s="103">
        <f t="shared" si="362"/>
        <v>0</v>
      </c>
      <c r="Z45" s="103">
        <f t="shared" si="362"/>
        <v>0</v>
      </c>
      <c r="AA45" s="99">
        <f t="shared" ref="AA45" si="363">SUM(F45:Z45)</f>
        <v>0</v>
      </c>
    </row>
    <row r="46" spans="2:27" ht="15.75" customHeight="1" x14ac:dyDescent="0.2">
      <c r="B46" s="333" t="s">
        <v>232</v>
      </c>
      <c r="C46" s="366"/>
      <c r="D46" s="367"/>
      <c r="E46" s="107" t="s">
        <v>21</v>
      </c>
      <c r="F46" s="101">
        <f t="shared" ref="F46:Z46" si="364">SUM(F20,F44)</f>
        <v>0</v>
      </c>
      <c r="G46" s="101">
        <f t="shared" si="364"/>
        <v>0</v>
      </c>
      <c r="H46" s="101">
        <f t="shared" si="364"/>
        <v>0</v>
      </c>
      <c r="I46" s="101">
        <f t="shared" si="364"/>
        <v>0</v>
      </c>
      <c r="J46" s="101">
        <f t="shared" si="364"/>
        <v>0</v>
      </c>
      <c r="K46" s="101">
        <f t="shared" si="364"/>
        <v>0</v>
      </c>
      <c r="L46" s="101">
        <f t="shared" si="364"/>
        <v>0</v>
      </c>
      <c r="M46" s="101">
        <f t="shared" si="364"/>
        <v>0</v>
      </c>
      <c r="N46" s="101">
        <f t="shared" si="364"/>
        <v>0</v>
      </c>
      <c r="O46" s="101">
        <f t="shared" si="364"/>
        <v>0</v>
      </c>
      <c r="P46" s="101">
        <f t="shared" si="364"/>
        <v>0</v>
      </c>
      <c r="Q46" s="101">
        <f t="shared" si="364"/>
        <v>0</v>
      </c>
      <c r="R46" s="101">
        <f t="shared" si="364"/>
        <v>0</v>
      </c>
      <c r="S46" s="101">
        <f t="shared" si="364"/>
        <v>0</v>
      </c>
      <c r="T46" s="101">
        <f t="shared" si="364"/>
        <v>0</v>
      </c>
      <c r="U46" s="101">
        <f t="shared" si="364"/>
        <v>0</v>
      </c>
      <c r="V46" s="101">
        <f t="shared" si="364"/>
        <v>0</v>
      </c>
      <c r="W46" s="101">
        <f t="shared" si="364"/>
        <v>0</v>
      </c>
      <c r="X46" s="101">
        <f t="shared" si="364"/>
        <v>0</v>
      </c>
      <c r="Y46" s="101">
        <f t="shared" si="364"/>
        <v>0</v>
      </c>
      <c r="Z46" s="101">
        <f t="shared" si="364"/>
        <v>0</v>
      </c>
      <c r="AA46" s="87" t="s">
        <v>113</v>
      </c>
    </row>
    <row r="47" spans="2:27" ht="15.75" customHeight="1" x14ac:dyDescent="0.2">
      <c r="B47" s="368"/>
      <c r="C47" s="369"/>
      <c r="D47" s="370"/>
      <c r="E47" s="108" t="s">
        <v>22</v>
      </c>
      <c r="F47" s="103">
        <f t="shared" ref="F47:Z47" si="365">SUM(F21,F45)</f>
        <v>0</v>
      </c>
      <c r="G47" s="103">
        <f t="shared" si="365"/>
        <v>0</v>
      </c>
      <c r="H47" s="103">
        <f t="shared" si="365"/>
        <v>0</v>
      </c>
      <c r="I47" s="103">
        <f t="shared" si="365"/>
        <v>0</v>
      </c>
      <c r="J47" s="103">
        <f t="shared" si="365"/>
        <v>0</v>
      </c>
      <c r="K47" s="103">
        <f t="shared" si="365"/>
        <v>0</v>
      </c>
      <c r="L47" s="103">
        <f t="shared" si="365"/>
        <v>0</v>
      </c>
      <c r="M47" s="103">
        <f t="shared" si="365"/>
        <v>0</v>
      </c>
      <c r="N47" s="103">
        <f t="shared" si="365"/>
        <v>0</v>
      </c>
      <c r="O47" s="103">
        <f t="shared" si="365"/>
        <v>0</v>
      </c>
      <c r="P47" s="103">
        <f t="shared" si="365"/>
        <v>0</v>
      </c>
      <c r="Q47" s="103">
        <f t="shared" si="365"/>
        <v>0</v>
      </c>
      <c r="R47" s="103">
        <f t="shared" si="365"/>
        <v>0</v>
      </c>
      <c r="S47" s="103">
        <f t="shared" si="365"/>
        <v>0</v>
      </c>
      <c r="T47" s="103">
        <f t="shared" si="365"/>
        <v>0</v>
      </c>
      <c r="U47" s="103">
        <f t="shared" si="365"/>
        <v>0</v>
      </c>
      <c r="V47" s="103">
        <f t="shared" si="365"/>
        <v>0</v>
      </c>
      <c r="W47" s="103">
        <f t="shared" si="365"/>
        <v>0</v>
      </c>
      <c r="X47" s="103">
        <f t="shared" si="365"/>
        <v>0</v>
      </c>
      <c r="Y47" s="103">
        <f t="shared" si="365"/>
        <v>0</v>
      </c>
      <c r="Z47" s="103">
        <f t="shared" si="365"/>
        <v>0</v>
      </c>
      <c r="AA47" s="104">
        <f>SUM(F47:Z47)</f>
        <v>0</v>
      </c>
    </row>
    <row r="48" spans="2:27" ht="13.5" customHeight="1" x14ac:dyDescent="0.2">
      <c r="B48" s="259" t="s">
        <v>168</v>
      </c>
      <c r="C48" s="109"/>
    </row>
    <row r="49" spans="2:3" ht="13.5" customHeight="1" x14ac:dyDescent="0.2">
      <c r="B49" s="259" t="s">
        <v>186</v>
      </c>
      <c r="C49" s="109"/>
    </row>
    <row r="50" spans="2:3" ht="13.5" customHeight="1" x14ac:dyDescent="0.2">
      <c r="B50" s="259" t="s">
        <v>201</v>
      </c>
    </row>
    <row r="51" spans="2:3" ht="13.5" customHeight="1" x14ac:dyDescent="0.2">
      <c r="B51" s="259" t="s">
        <v>202</v>
      </c>
    </row>
    <row r="52" spans="2:3" ht="13.5" customHeight="1" x14ac:dyDescent="0.2">
      <c r="B52" s="260" t="s">
        <v>233</v>
      </c>
    </row>
  </sheetData>
  <sheetProtection insertRows="0"/>
  <protectedRanges>
    <protectedRange sqref="C6:Z19 C22:Z43" name="範囲1"/>
  </protectedRanges>
  <mergeCells count="48">
    <mergeCell ref="B46:D47"/>
    <mergeCell ref="B6:B21"/>
    <mergeCell ref="C20:D21"/>
    <mergeCell ref="B22:B45"/>
    <mergeCell ref="C44:D45"/>
    <mergeCell ref="C38:C39"/>
    <mergeCell ref="D38:D39"/>
    <mergeCell ref="C40:C41"/>
    <mergeCell ref="D40:D41"/>
    <mergeCell ref="C42:C43"/>
    <mergeCell ref="D42:D43"/>
    <mergeCell ref="D30:D31"/>
    <mergeCell ref="C32:C33"/>
    <mergeCell ref="D32:D33"/>
    <mergeCell ref="C34:C35"/>
    <mergeCell ref="D34:D35"/>
    <mergeCell ref="C12:C13"/>
    <mergeCell ref="D12:D13"/>
    <mergeCell ref="C14:C15"/>
    <mergeCell ref="D14:D15"/>
    <mergeCell ref="C16:C17"/>
    <mergeCell ref="D16:D17"/>
    <mergeCell ref="C36:C37"/>
    <mergeCell ref="D36:D37"/>
    <mergeCell ref="C18:C19"/>
    <mergeCell ref="D18:D19"/>
    <mergeCell ref="C22:C23"/>
    <mergeCell ref="D22:D23"/>
    <mergeCell ref="C28:C29"/>
    <mergeCell ref="D28:D29"/>
    <mergeCell ref="C30:C31"/>
    <mergeCell ref="C24:C25"/>
    <mergeCell ref="D24:D25"/>
    <mergeCell ref="C26:C27"/>
    <mergeCell ref="D26:D27"/>
    <mergeCell ref="D10:D11"/>
    <mergeCell ref="B1:AA1"/>
    <mergeCell ref="Z2:AA2"/>
    <mergeCell ref="B3:C4"/>
    <mergeCell ref="D3:D4"/>
    <mergeCell ref="E3:Z3"/>
    <mergeCell ref="AA3:AA4"/>
    <mergeCell ref="B5:C5"/>
    <mergeCell ref="C6:C7"/>
    <mergeCell ref="D6:D7"/>
    <mergeCell ref="C8:C9"/>
    <mergeCell ref="D8:D9"/>
    <mergeCell ref="C10:C11"/>
  </mergeCells>
  <phoneticPr fontId="1"/>
  <printOptions horizontalCentered="1"/>
  <pageMargins left="0.51181102362204722" right="0.59055118110236227" top="0.98425196850393704" bottom="0.98425196850393704" header="0.51181102362204722" footer="0.51181102362204722"/>
  <pageSetup paperSize="9" scale="56" orientation="landscape" horizontalDpi="1200" verticalDpi="1200" r:id="rId1"/>
  <headerFooter alignWithMargins="0">
    <oddHeader>&amp;R様式第17-3号</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16102-BD59-4DE2-93D7-B78E77A5D676}">
  <sheetPr>
    <pageSetUpPr fitToPage="1"/>
  </sheetPr>
  <dimension ref="B1:AA103"/>
  <sheetViews>
    <sheetView showGridLines="0" view="pageBreakPreview" zoomScale="70" zoomScaleNormal="90" zoomScaleSheetLayoutView="70" workbookViewId="0">
      <selection activeCell="J12" sqref="J12"/>
    </sheetView>
  </sheetViews>
  <sheetFormatPr defaultColWidth="9" defaultRowHeight="30" customHeight="1" x14ac:dyDescent="0.2"/>
  <cols>
    <col min="1" max="1" width="3.44140625" style="16" customWidth="1"/>
    <col min="2" max="2" width="3.109375" style="47" customWidth="1"/>
    <col min="3" max="3" width="21.44140625" style="47" customWidth="1"/>
    <col min="4" max="4" width="8.33203125" style="47" customWidth="1"/>
    <col min="5" max="25" width="9.109375" style="16" customWidth="1"/>
    <col min="26" max="26" width="10.6640625" style="16" customWidth="1"/>
    <col min="27" max="27" width="10" style="16" bestFit="1" customWidth="1"/>
    <col min="28" max="16384" width="9" style="16"/>
  </cols>
  <sheetData>
    <row r="1" spans="2:26" s="17" customFormat="1" ht="21" customHeight="1" x14ac:dyDescent="0.2">
      <c r="B1" s="310" t="s">
        <v>210</v>
      </c>
      <c r="C1" s="383"/>
      <c r="D1" s="383"/>
      <c r="E1" s="383"/>
      <c r="F1" s="383"/>
      <c r="G1" s="383"/>
      <c r="H1" s="383"/>
      <c r="I1" s="383"/>
      <c r="J1" s="383"/>
      <c r="K1" s="383"/>
      <c r="L1" s="383"/>
      <c r="M1" s="383"/>
      <c r="N1" s="383"/>
      <c r="O1" s="383"/>
      <c r="P1" s="383"/>
      <c r="Q1" s="383"/>
      <c r="R1" s="383"/>
      <c r="S1" s="383"/>
      <c r="T1" s="383"/>
      <c r="U1" s="383"/>
      <c r="V1" s="383"/>
      <c r="W1" s="383"/>
      <c r="X1" s="383"/>
      <c r="Y1" s="383"/>
      <c r="Z1" s="383"/>
    </row>
    <row r="2" spans="2:26" s="17" customFormat="1" ht="17.25" customHeight="1" x14ac:dyDescent="0.2">
      <c r="B2" s="48"/>
      <c r="C2" s="15"/>
      <c r="D2" s="49"/>
      <c r="W2" s="386" t="s">
        <v>110</v>
      </c>
      <c r="X2" s="386"/>
      <c r="Y2" s="386"/>
      <c r="Z2" s="386"/>
    </row>
    <row r="3" spans="2:26" s="47" customFormat="1" ht="30" customHeight="1" x14ac:dyDescent="0.2">
      <c r="B3" s="387" t="s">
        <v>122</v>
      </c>
      <c r="C3" s="388"/>
      <c r="D3" s="50" t="s">
        <v>164</v>
      </c>
      <c r="E3" s="51" t="s">
        <v>61</v>
      </c>
      <c r="F3" s="52" t="s">
        <v>62</v>
      </c>
      <c r="G3" s="52" t="s">
        <v>63</v>
      </c>
      <c r="H3" s="52" t="s">
        <v>64</v>
      </c>
      <c r="I3" s="52" t="s">
        <v>65</v>
      </c>
      <c r="J3" s="52" t="s">
        <v>66</v>
      </c>
      <c r="K3" s="52" t="s">
        <v>67</v>
      </c>
      <c r="L3" s="52" t="s">
        <v>68</v>
      </c>
      <c r="M3" s="52" t="s">
        <v>69</v>
      </c>
      <c r="N3" s="52" t="s">
        <v>70</v>
      </c>
      <c r="O3" s="52" t="s">
        <v>71</v>
      </c>
      <c r="P3" s="52" t="s">
        <v>72</v>
      </c>
      <c r="Q3" s="52" t="s">
        <v>73</v>
      </c>
      <c r="R3" s="52" t="s">
        <v>74</v>
      </c>
      <c r="S3" s="52" t="s">
        <v>75</v>
      </c>
      <c r="T3" s="52" t="s">
        <v>76</v>
      </c>
      <c r="U3" s="52" t="s">
        <v>77</v>
      </c>
      <c r="V3" s="52" t="s">
        <v>78</v>
      </c>
      <c r="W3" s="52" t="s">
        <v>79</v>
      </c>
      <c r="X3" s="52" t="s">
        <v>80</v>
      </c>
      <c r="Y3" s="53" t="s">
        <v>81</v>
      </c>
      <c r="Z3" s="54" t="s">
        <v>28</v>
      </c>
    </row>
    <row r="4" spans="2:26" s="47" customFormat="1" ht="30" customHeight="1" x14ac:dyDescent="0.2">
      <c r="B4" s="329" t="s">
        <v>294</v>
      </c>
      <c r="C4" s="330"/>
      <c r="D4" s="221" t="s">
        <v>3</v>
      </c>
      <c r="E4" s="222">
        <f>'17-1運営費'!C7</f>
        <v>0</v>
      </c>
      <c r="F4" s="223">
        <v>12</v>
      </c>
      <c r="G4" s="223">
        <v>12</v>
      </c>
      <c r="H4" s="223">
        <v>12</v>
      </c>
      <c r="I4" s="223">
        <v>12</v>
      </c>
      <c r="J4" s="223">
        <v>12</v>
      </c>
      <c r="K4" s="223">
        <v>12</v>
      </c>
      <c r="L4" s="223">
        <v>12</v>
      </c>
      <c r="M4" s="223">
        <v>12</v>
      </c>
      <c r="N4" s="223">
        <v>12</v>
      </c>
      <c r="O4" s="223">
        <v>12</v>
      </c>
      <c r="P4" s="223">
        <v>12</v>
      </c>
      <c r="Q4" s="223">
        <v>12</v>
      </c>
      <c r="R4" s="223">
        <v>12</v>
      </c>
      <c r="S4" s="223">
        <v>12</v>
      </c>
      <c r="T4" s="223">
        <v>12</v>
      </c>
      <c r="U4" s="223">
        <v>12</v>
      </c>
      <c r="V4" s="223">
        <v>12</v>
      </c>
      <c r="W4" s="223">
        <v>12</v>
      </c>
      <c r="X4" s="223">
        <v>12</v>
      </c>
      <c r="Y4" s="224">
        <f>'17-1運営費'!W7</f>
        <v>12</v>
      </c>
      <c r="Z4" s="225">
        <f>SUM(E4:Y4)</f>
        <v>240</v>
      </c>
    </row>
    <row r="5" spans="2:26" ht="26.1" customHeight="1" x14ac:dyDescent="0.2">
      <c r="B5" s="389" t="s">
        <v>115</v>
      </c>
      <c r="C5" s="298"/>
      <c r="D5" s="56"/>
      <c r="E5" s="57"/>
      <c r="F5" s="58"/>
      <c r="G5" s="58"/>
      <c r="H5" s="58"/>
      <c r="I5" s="58"/>
      <c r="J5" s="58"/>
      <c r="K5" s="58"/>
      <c r="L5" s="58"/>
      <c r="M5" s="58"/>
      <c r="N5" s="58"/>
      <c r="O5" s="58"/>
      <c r="P5" s="58"/>
      <c r="Q5" s="58"/>
      <c r="R5" s="58"/>
      <c r="S5" s="58"/>
      <c r="T5" s="58"/>
      <c r="U5" s="58"/>
      <c r="V5" s="58"/>
      <c r="W5" s="58"/>
      <c r="X5" s="58"/>
      <c r="Y5" s="59"/>
      <c r="Z5" s="60"/>
    </row>
    <row r="6" spans="2:26" ht="26.1" customHeight="1" x14ac:dyDescent="0.2">
      <c r="B6" s="390"/>
      <c r="C6" s="55"/>
      <c r="D6" s="61"/>
      <c r="E6" s="62"/>
      <c r="F6" s="63"/>
      <c r="G6" s="63"/>
      <c r="H6" s="63"/>
      <c r="I6" s="63"/>
      <c r="J6" s="63"/>
      <c r="K6" s="63"/>
      <c r="L6" s="63"/>
      <c r="M6" s="63"/>
      <c r="N6" s="63"/>
      <c r="O6" s="63"/>
      <c r="P6" s="63"/>
      <c r="Q6" s="63"/>
      <c r="R6" s="63"/>
      <c r="S6" s="63"/>
      <c r="T6" s="63"/>
      <c r="U6" s="63"/>
      <c r="V6" s="63"/>
      <c r="W6" s="63"/>
      <c r="X6" s="63"/>
      <c r="Y6" s="64"/>
      <c r="Z6" s="65"/>
    </row>
    <row r="7" spans="2:26" ht="26.1" customHeight="1" x14ac:dyDescent="0.2">
      <c r="B7" s="390"/>
      <c r="C7" s="55"/>
      <c r="D7" s="61"/>
      <c r="E7" s="62"/>
      <c r="F7" s="63"/>
      <c r="G7" s="63"/>
      <c r="H7" s="63"/>
      <c r="I7" s="63"/>
      <c r="J7" s="63"/>
      <c r="K7" s="63"/>
      <c r="L7" s="63"/>
      <c r="M7" s="63"/>
      <c r="N7" s="63"/>
      <c r="O7" s="63"/>
      <c r="P7" s="63"/>
      <c r="Q7" s="63"/>
      <c r="R7" s="63"/>
      <c r="S7" s="63"/>
      <c r="T7" s="63"/>
      <c r="U7" s="63"/>
      <c r="V7" s="63"/>
      <c r="W7" s="63"/>
      <c r="X7" s="63"/>
      <c r="Y7" s="64"/>
      <c r="Z7" s="65"/>
    </row>
    <row r="8" spans="2:26" ht="26.1" customHeight="1" x14ac:dyDescent="0.2">
      <c r="B8" s="390"/>
      <c r="C8" s="55"/>
      <c r="D8" s="61"/>
      <c r="E8" s="62"/>
      <c r="F8" s="63"/>
      <c r="G8" s="63"/>
      <c r="H8" s="63"/>
      <c r="I8" s="63"/>
      <c r="J8" s="63"/>
      <c r="K8" s="63"/>
      <c r="L8" s="63"/>
      <c r="M8" s="63"/>
      <c r="N8" s="63"/>
      <c r="O8" s="63"/>
      <c r="P8" s="63"/>
      <c r="Q8" s="63"/>
      <c r="R8" s="63"/>
      <c r="S8" s="63"/>
      <c r="T8" s="63"/>
      <c r="U8" s="63"/>
      <c r="V8" s="63"/>
      <c r="W8" s="63"/>
      <c r="X8" s="63"/>
      <c r="Y8" s="64"/>
      <c r="Z8" s="65"/>
    </row>
    <row r="9" spans="2:26" ht="26.1" customHeight="1" x14ac:dyDescent="0.2">
      <c r="B9" s="390"/>
      <c r="C9" s="55"/>
      <c r="D9" s="61"/>
      <c r="E9" s="62"/>
      <c r="F9" s="63"/>
      <c r="G9" s="63"/>
      <c r="H9" s="63"/>
      <c r="I9" s="63"/>
      <c r="J9" s="63"/>
      <c r="K9" s="63"/>
      <c r="L9" s="63"/>
      <c r="M9" s="63"/>
      <c r="N9" s="63"/>
      <c r="O9" s="63"/>
      <c r="P9" s="63"/>
      <c r="Q9" s="63"/>
      <c r="R9" s="63"/>
      <c r="S9" s="63"/>
      <c r="T9" s="63"/>
      <c r="U9" s="63"/>
      <c r="V9" s="63"/>
      <c r="W9" s="63"/>
      <c r="X9" s="63"/>
      <c r="Y9" s="64"/>
      <c r="Z9" s="65"/>
    </row>
    <row r="10" spans="2:26" ht="26.1" customHeight="1" x14ac:dyDescent="0.2">
      <c r="B10" s="391"/>
      <c r="C10" s="384" t="s">
        <v>28</v>
      </c>
      <c r="D10" s="385"/>
      <c r="E10" s="62"/>
      <c r="F10" s="63"/>
      <c r="G10" s="63"/>
      <c r="H10" s="63"/>
      <c r="I10" s="63"/>
      <c r="J10" s="63"/>
      <c r="K10" s="63"/>
      <c r="L10" s="63"/>
      <c r="M10" s="63"/>
      <c r="N10" s="63"/>
      <c r="O10" s="63"/>
      <c r="P10" s="63"/>
      <c r="Q10" s="63"/>
      <c r="R10" s="63"/>
      <c r="S10" s="63"/>
      <c r="T10" s="63"/>
      <c r="U10" s="63"/>
      <c r="V10" s="63"/>
      <c r="W10" s="63"/>
      <c r="X10" s="63"/>
      <c r="Y10" s="64"/>
      <c r="Z10" s="65"/>
    </row>
    <row r="11" spans="2:26" ht="26.1" customHeight="1" x14ac:dyDescent="0.2">
      <c r="B11" s="389" t="s">
        <v>117</v>
      </c>
      <c r="C11" s="66"/>
      <c r="D11" s="56"/>
      <c r="E11" s="57"/>
      <c r="F11" s="58"/>
      <c r="G11" s="58"/>
      <c r="H11" s="58"/>
      <c r="I11" s="58"/>
      <c r="J11" s="58"/>
      <c r="K11" s="58"/>
      <c r="L11" s="58"/>
      <c r="M11" s="58"/>
      <c r="N11" s="58"/>
      <c r="O11" s="58"/>
      <c r="P11" s="58"/>
      <c r="Q11" s="58"/>
      <c r="R11" s="58"/>
      <c r="S11" s="58"/>
      <c r="T11" s="58"/>
      <c r="U11" s="58"/>
      <c r="V11" s="58"/>
      <c r="W11" s="58"/>
      <c r="X11" s="58"/>
      <c r="Y11" s="59"/>
      <c r="Z11" s="60"/>
    </row>
    <row r="12" spans="2:26" ht="26.1" customHeight="1" x14ac:dyDescent="0.2">
      <c r="B12" s="390"/>
      <c r="C12" s="55"/>
      <c r="D12" s="61"/>
      <c r="E12" s="62"/>
      <c r="F12" s="63"/>
      <c r="G12" s="63"/>
      <c r="H12" s="63"/>
      <c r="I12" s="63"/>
      <c r="J12" s="63"/>
      <c r="K12" s="63"/>
      <c r="L12" s="63"/>
      <c r="M12" s="63"/>
      <c r="N12" s="63"/>
      <c r="O12" s="63"/>
      <c r="P12" s="63"/>
      <c r="Q12" s="63"/>
      <c r="R12" s="63"/>
      <c r="S12" s="63"/>
      <c r="T12" s="63"/>
      <c r="U12" s="63"/>
      <c r="V12" s="63"/>
      <c r="W12" s="63"/>
      <c r="X12" s="63"/>
      <c r="Y12" s="64"/>
      <c r="Z12" s="65"/>
    </row>
    <row r="13" spans="2:26" ht="26.1" customHeight="1" x14ac:dyDescent="0.2">
      <c r="B13" s="390"/>
      <c r="C13" s="55"/>
      <c r="D13" s="61"/>
      <c r="E13" s="62"/>
      <c r="F13" s="63"/>
      <c r="G13" s="63"/>
      <c r="H13" s="63"/>
      <c r="I13" s="63"/>
      <c r="J13" s="63"/>
      <c r="K13" s="63"/>
      <c r="L13" s="63"/>
      <c r="M13" s="63"/>
      <c r="N13" s="63"/>
      <c r="O13" s="63"/>
      <c r="P13" s="63"/>
      <c r="Q13" s="63"/>
      <c r="R13" s="63"/>
      <c r="S13" s="63"/>
      <c r="T13" s="63"/>
      <c r="U13" s="63"/>
      <c r="V13" s="63"/>
      <c r="W13" s="63"/>
      <c r="X13" s="63"/>
      <c r="Y13" s="64"/>
      <c r="Z13" s="65"/>
    </row>
    <row r="14" spans="2:26" ht="26.1" customHeight="1" x14ac:dyDescent="0.2">
      <c r="B14" s="390"/>
      <c r="C14" s="55"/>
      <c r="D14" s="61"/>
      <c r="E14" s="62"/>
      <c r="F14" s="63"/>
      <c r="G14" s="63"/>
      <c r="H14" s="63"/>
      <c r="I14" s="63"/>
      <c r="J14" s="63"/>
      <c r="K14" s="63"/>
      <c r="L14" s="63"/>
      <c r="M14" s="63"/>
      <c r="N14" s="63"/>
      <c r="O14" s="63"/>
      <c r="P14" s="63"/>
      <c r="Q14" s="63"/>
      <c r="R14" s="63"/>
      <c r="S14" s="63"/>
      <c r="T14" s="63"/>
      <c r="U14" s="63"/>
      <c r="V14" s="63"/>
      <c r="W14" s="63"/>
      <c r="X14" s="63"/>
      <c r="Y14" s="64"/>
      <c r="Z14" s="65"/>
    </row>
    <row r="15" spans="2:26" ht="26.1" customHeight="1" x14ac:dyDescent="0.2">
      <c r="B15" s="390"/>
      <c r="C15" s="55"/>
      <c r="D15" s="61"/>
      <c r="E15" s="62"/>
      <c r="F15" s="63"/>
      <c r="G15" s="63"/>
      <c r="H15" s="63"/>
      <c r="I15" s="63"/>
      <c r="J15" s="63"/>
      <c r="K15" s="63"/>
      <c r="L15" s="63"/>
      <c r="M15" s="63"/>
      <c r="N15" s="63"/>
      <c r="O15" s="63"/>
      <c r="P15" s="63"/>
      <c r="Q15" s="63"/>
      <c r="R15" s="63"/>
      <c r="S15" s="63"/>
      <c r="T15" s="63"/>
      <c r="U15" s="63"/>
      <c r="V15" s="63"/>
      <c r="W15" s="63"/>
      <c r="X15" s="63"/>
      <c r="Y15" s="64"/>
      <c r="Z15" s="65"/>
    </row>
    <row r="16" spans="2:26" ht="26.1" customHeight="1" x14ac:dyDescent="0.2">
      <c r="B16" s="391"/>
      <c r="C16" s="384" t="s">
        <v>28</v>
      </c>
      <c r="D16" s="385"/>
      <c r="E16" s="67"/>
      <c r="F16" s="68"/>
      <c r="G16" s="68"/>
      <c r="H16" s="68"/>
      <c r="I16" s="68"/>
      <c r="J16" s="68"/>
      <c r="K16" s="68"/>
      <c r="L16" s="68"/>
      <c r="M16" s="68"/>
      <c r="N16" s="68"/>
      <c r="O16" s="68"/>
      <c r="P16" s="68"/>
      <c r="Q16" s="68"/>
      <c r="R16" s="68"/>
      <c r="S16" s="68"/>
      <c r="T16" s="68"/>
      <c r="U16" s="68"/>
      <c r="V16" s="68"/>
      <c r="W16" s="68"/>
      <c r="X16" s="68"/>
      <c r="Y16" s="69"/>
      <c r="Z16" s="70"/>
    </row>
    <row r="17" spans="2:26" ht="26.1" customHeight="1" x14ac:dyDescent="0.2">
      <c r="B17" s="389" t="s">
        <v>119</v>
      </c>
      <c r="C17" s="66"/>
      <c r="D17" s="56"/>
      <c r="E17" s="57"/>
      <c r="F17" s="58"/>
      <c r="G17" s="58"/>
      <c r="H17" s="58"/>
      <c r="I17" s="58"/>
      <c r="J17" s="58"/>
      <c r="K17" s="58"/>
      <c r="L17" s="58"/>
      <c r="M17" s="58"/>
      <c r="N17" s="58"/>
      <c r="O17" s="58"/>
      <c r="P17" s="58"/>
      <c r="Q17" s="58"/>
      <c r="R17" s="58"/>
      <c r="S17" s="58"/>
      <c r="T17" s="58"/>
      <c r="U17" s="58"/>
      <c r="V17" s="58"/>
      <c r="W17" s="58"/>
      <c r="X17" s="58"/>
      <c r="Y17" s="59"/>
      <c r="Z17" s="60"/>
    </row>
    <row r="18" spans="2:26" ht="26.1" customHeight="1" x14ac:dyDescent="0.2">
      <c r="B18" s="390"/>
      <c r="C18" s="55"/>
      <c r="D18" s="61"/>
      <c r="E18" s="62"/>
      <c r="F18" s="63"/>
      <c r="G18" s="63"/>
      <c r="H18" s="63"/>
      <c r="I18" s="63"/>
      <c r="J18" s="63"/>
      <c r="K18" s="63"/>
      <c r="L18" s="63"/>
      <c r="M18" s="63"/>
      <c r="N18" s="63"/>
      <c r="O18" s="63"/>
      <c r="P18" s="63"/>
      <c r="Q18" s="63"/>
      <c r="R18" s="63"/>
      <c r="S18" s="63"/>
      <c r="T18" s="63"/>
      <c r="U18" s="63"/>
      <c r="V18" s="63"/>
      <c r="W18" s="63"/>
      <c r="X18" s="63"/>
      <c r="Y18" s="64"/>
      <c r="Z18" s="65"/>
    </row>
    <row r="19" spans="2:26" ht="26.1" customHeight="1" x14ac:dyDescent="0.2">
      <c r="B19" s="390"/>
      <c r="C19" s="55"/>
      <c r="D19" s="61"/>
      <c r="E19" s="62"/>
      <c r="F19" s="63"/>
      <c r="G19" s="63"/>
      <c r="H19" s="63"/>
      <c r="I19" s="63"/>
      <c r="J19" s="63"/>
      <c r="K19" s="63"/>
      <c r="L19" s="63"/>
      <c r="M19" s="63"/>
      <c r="N19" s="63"/>
      <c r="O19" s="63"/>
      <c r="P19" s="63"/>
      <c r="Q19" s="63"/>
      <c r="R19" s="63"/>
      <c r="S19" s="63"/>
      <c r="T19" s="63"/>
      <c r="U19" s="63"/>
      <c r="V19" s="63"/>
      <c r="W19" s="63"/>
      <c r="X19" s="63"/>
      <c r="Y19" s="64"/>
      <c r="Z19" s="65"/>
    </row>
    <row r="20" spans="2:26" ht="26.1" customHeight="1" x14ac:dyDescent="0.2">
      <c r="B20" s="390"/>
      <c r="C20" s="55"/>
      <c r="D20" s="61"/>
      <c r="E20" s="62"/>
      <c r="F20" s="63"/>
      <c r="G20" s="63"/>
      <c r="H20" s="63"/>
      <c r="I20" s="63"/>
      <c r="J20" s="63"/>
      <c r="K20" s="63"/>
      <c r="L20" s="63"/>
      <c r="M20" s="63"/>
      <c r="N20" s="63"/>
      <c r="O20" s="63"/>
      <c r="P20" s="63"/>
      <c r="Q20" s="63"/>
      <c r="R20" s="63"/>
      <c r="S20" s="63"/>
      <c r="T20" s="63"/>
      <c r="U20" s="63"/>
      <c r="V20" s="63"/>
      <c r="W20" s="63"/>
      <c r="X20" s="63"/>
      <c r="Y20" s="64"/>
      <c r="Z20" s="65"/>
    </row>
    <row r="21" spans="2:26" ht="26.1" customHeight="1" x14ac:dyDescent="0.2">
      <c r="B21" s="390"/>
      <c r="C21" s="55"/>
      <c r="D21" s="61"/>
      <c r="E21" s="62"/>
      <c r="F21" s="63"/>
      <c r="G21" s="63"/>
      <c r="H21" s="63"/>
      <c r="I21" s="63"/>
      <c r="J21" s="63"/>
      <c r="K21" s="63"/>
      <c r="L21" s="63"/>
      <c r="M21" s="63"/>
      <c r="N21" s="63"/>
      <c r="O21" s="63"/>
      <c r="P21" s="63"/>
      <c r="Q21" s="63"/>
      <c r="R21" s="63"/>
      <c r="S21" s="63"/>
      <c r="T21" s="63"/>
      <c r="U21" s="63"/>
      <c r="V21" s="63"/>
      <c r="W21" s="63"/>
      <c r="X21" s="63"/>
      <c r="Y21" s="64"/>
      <c r="Z21" s="65"/>
    </row>
    <row r="22" spans="2:26" ht="26.1" customHeight="1" x14ac:dyDescent="0.2">
      <c r="B22" s="391"/>
      <c r="C22" s="384" t="s">
        <v>28</v>
      </c>
      <c r="D22" s="385"/>
      <c r="E22" s="67"/>
      <c r="F22" s="68"/>
      <c r="G22" s="68"/>
      <c r="H22" s="68"/>
      <c r="I22" s="68"/>
      <c r="J22" s="68"/>
      <c r="K22" s="68"/>
      <c r="L22" s="68"/>
      <c r="M22" s="68"/>
      <c r="N22" s="68"/>
      <c r="O22" s="68"/>
      <c r="P22" s="68"/>
      <c r="Q22" s="68"/>
      <c r="R22" s="68"/>
      <c r="S22" s="68"/>
      <c r="T22" s="68"/>
      <c r="U22" s="68"/>
      <c r="V22" s="68"/>
      <c r="W22" s="68"/>
      <c r="X22" s="68"/>
      <c r="Y22" s="69"/>
      <c r="Z22" s="70"/>
    </row>
    <row r="23" spans="2:26" ht="26.1" customHeight="1" x14ac:dyDescent="0.2">
      <c r="B23" s="389" t="s">
        <v>121</v>
      </c>
      <c r="C23" s="66"/>
      <c r="D23" s="56"/>
      <c r="E23" s="57"/>
      <c r="F23" s="58"/>
      <c r="G23" s="58"/>
      <c r="H23" s="58"/>
      <c r="I23" s="58"/>
      <c r="J23" s="58"/>
      <c r="K23" s="58"/>
      <c r="L23" s="58"/>
      <c r="M23" s="58"/>
      <c r="N23" s="58"/>
      <c r="O23" s="58"/>
      <c r="P23" s="58"/>
      <c r="Q23" s="58"/>
      <c r="R23" s="58"/>
      <c r="S23" s="58"/>
      <c r="T23" s="58"/>
      <c r="U23" s="58"/>
      <c r="V23" s="58"/>
      <c r="W23" s="58"/>
      <c r="X23" s="58"/>
      <c r="Y23" s="59"/>
      <c r="Z23" s="60"/>
    </row>
    <row r="24" spans="2:26" ht="26.1" customHeight="1" x14ac:dyDescent="0.2">
      <c r="B24" s="390"/>
      <c r="C24" s="55"/>
      <c r="D24" s="61"/>
      <c r="E24" s="62"/>
      <c r="F24" s="63"/>
      <c r="G24" s="63"/>
      <c r="H24" s="63"/>
      <c r="I24" s="63"/>
      <c r="J24" s="63"/>
      <c r="K24" s="63"/>
      <c r="L24" s="63"/>
      <c r="M24" s="63"/>
      <c r="N24" s="63"/>
      <c r="O24" s="63"/>
      <c r="P24" s="63"/>
      <c r="Q24" s="63"/>
      <c r="R24" s="63"/>
      <c r="S24" s="63"/>
      <c r="T24" s="63"/>
      <c r="U24" s="63"/>
      <c r="V24" s="63"/>
      <c r="W24" s="63"/>
      <c r="X24" s="63"/>
      <c r="Y24" s="64"/>
      <c r="Z24" s="65"/>
    </row>
    <row r="25" spans="2:26" ht="26.1" customHeight="1" x14ac:dyDescent="0.2">
      <c r="B25" s="390"/>
      <c r="C25" s="55"/>
      <c r="D25" s="61"/>
      <c r="E25" s="62"/>
      <c r="F25" s="63"/>
      <c r="G25" s="63"/>
      <c r="H25" s="63"/>
      <c r="I25" s="63"/>
      <c r="J25" s="63"/>
      <c r="K25" s="63"/>
      <c r="L25" s="63"/>
      <c r="M25" s="63"/>
      <c r="N25" s="63"/>
      <c r="O25" s="63"/>
      <c r="P25" s="63"/>
      <c r="Q25" s="63"/>
      <c r="R25" s="63"/>
      <c r="S25" s="63"/>
      <c r="T25" s="63"/>
      <c r="U25" s="63"/>
      <c r="V25" s="63"/>
      <c r="W25" s="63"/>
      <c r="X25" s="63"/>
      <c r="Y25" s="64"/>
      <c r="Z25" s="65"/>
    </row>
    <row r="26" spans="2:26" ht="26.1" customHeight="1" x14ac:dyDescent="0.2">
      <c r="B26" s="390"/>
      <c r="C26" s="55"/>
      <c r="D26" s="61"/>
      <c r="E26" s="62"/>
      <c r="F26" s="63"/>
      <c r="G26" s="63"/>
      <c r="H26" s="63"/>
      <c r="I26" s="63"/>
      <c r="J26" s="63"/>
      <c r="K26" s="63"/>
      <c r="L26" s="63"/>
      <c r="M26" s="63"/>
      <c r="N26" s="63"/>
      <c r="O26" s="63"/>
      <c r="P26" s="63"/>
      <c r="Q26" s="63"/>
      <c r="R26" s="63"/>
      <c r="S26" s="63"/>
      <c r="T26" s="63"/>
      <c r="U26" s="63"/>
      <c r="V26" s="63"/>
      <c r="W26" s="63"/>
      <c r="X26" s="63"/>
      <c r="Y26" s="64"/>
      <c r="Z26" s="65"/>
    </row>
    <row r="27" spans="2:26" ht="26.1" customHeight="1" x14ac:dyDescent="0.2">
      <c r="B27" s="390"/>
      <c r="C27" s="55"/>
      <c r="D27" s="61"/>
      <c r="E27" s="62"/>
      <c r="F27" s="63"/>
      <c r="G27" s="63"/>
      <c r="H27" s="63"/>
      <c r="I27" s="63"/>
      <c r="J27" s="63"/>
      <c r="K27" s="63"/>
      <c r="L27" s="63"/>
      <c r="M27" s="63"/>
      <c r="N27" s="63"/>
      <c r="O27" s="63"/>
      <c r="P27" s="63"/>
      <c r="Q27" s="63"/>
      <c r="R27" s="63"/>
      <c r="S27" s="63"/>
      <c r="T27" s="63"/>
      <c r="U27" s="63"/>
      <c r="V27" s="63"/>
      <c r="W27" s="63"/>
      <c r="X27" s="63"/>
      <c r="Y27" s="64"/>
      <c r="Z27" s="65"/>
    </row>
    <row r="28" spans="2:26" ht="26.1" customHeight="1" x14ac:dyDescent="0.2">
      <c r="B28" s="391"/>
      <c r="C28" s="384" t="s">
        <v>28</v>
      </c>
      <c r="D28" s="385"/>
      <c r="E28" s="67"/>
      <c r="F28" s="68"/>
      <c r="G28" s="68"/>
      <c r="H28" s="68"/>
      <c r="I28" s="68"/>
      <c r="J28" s="68"/>
      <c r="K28" s="68"/>
      <c r="L28" s="68"/>
      <c r="M28" s="68"/>
      <c r="N28" s="68"/>
      <c r="O28" s="68"/>
      <c r="P28" s="68"/>
      <c r="Q28" s="68"/>
      <c r="R28" s="68"/>
      <c r="S28" s="68"/>
      <c r="T28" s="68"/>
      <c r="U28" s="68"/>
      <c r="V28" s="68"/>
      <c r="W28" s="68"/>
      <c r="X28" s="68"/>
      <c r="Y28" s="69"/>
      <c r="Z28" s="70"/>
    </row>
    <row r="29" spans="2:26" ht="26.1" customHeight="1" x14ac:dyDescent="0.2">
      <c r="B29" s="389" t="s">
        <v>124</v>
      </c>
      <c r="C29" s="66"/>
      <c r="D29" s="56"/>
      <c r="E29" s="57"/>
      <c r="F29" s="58"/>
      <c r="G29" s="58"/>
      <c r="H29" s="58"/>
      <c r="I29" s="58"/>
      <c r="J29" s="58"/>
      <c r="K29" s="58"/>
      <c r="L29" s="58"/>
      <c r="M29" s="58"/>
      <c r="N29" s="58"/>
      <c r="O29" s="58"/>
      <c r="P29" s="58"/>
      <c r="Q29" s="58"/>
      <c r="R29" s="58"/>
      <c r="S29" s="58"/>
      <c r="T29" s="58"/>
      <c r="U29" s="58"/>
      <c r="V29" s="58"/>
      <c r="W29" s="58"/>
      <c r="X29" s="58"/>
      <c r="Y29" s="59"/>
      <c r="Z29" s="60"/>
    </row>
    <row r="30" spans="2:26" ht="26.1" customHeight="1" x14ac:dyDescent="0.2">
      <c r="B30" s="390"/>
      <c r="C30" s="55"/>
      <c r="D30" s="61"/>
      <c r="E30" s="62"/>
      <c r="F30" s="63"/>
      <c r="G30" s="63"/>
      <c r="H30" s="63"/>
      <c r="I30" s="63"/>
      <c r="J30" s="63"/>
      <c r="K30" s="63"/>
      <c r="L30" s="63"/>
      <c r="M30" s="63"/>
      <c r="N30" s="63"/>
      <c r="O30" s="63"/>
      <c r="P30" s="63"/>
      <c r="Q30" s="63"/>
      <c r="R30" s="63"/>
      <c r="S30" s="63"/>
      <c r="T30" s="63"/>
      <c r="U30" s="63"/>
      <c r="V30" s="63"/>
      <c r="W30" s="63"/>
      <c r="X30" s="63"/>
      <c r="Y30" s="64"/>
      <c r="Z30" s="65"/>
    </row>
    <row r="31" spans="2:26" ht="26.1" customHeight="1" x14ac:dyDescent="0.2">
      <c r="B31" s="390"/>
      <c r="C31" s="55"/>
      <c r="D31" s="61"/>
      <c r="E31" s="62"/>
      <c r="F31" s="63"/>
      <c r="G31" s="63"/>
      <c r="H31" s="63"/>
      <c r="I31" s="63"/>
      <c r="J31" s="63"/>
      <c r="K31" s="63"/>
      <c r="L31" s="63"/>
      <c r="M31" s="63"/>
      <c r="N31" s="63"/>
      <c r="O31" s="63"/>
      <c r="P31" s="63"/>
      <c r="Q31" s="63"/>
      <c r="R31" s="63"/>
      <c r="S31" s="63"/>
      <c r="T31" s="63"/>
      <c r="U31" s="63"/>
      <c r="V31" s="63"/>
      <c r="W31" s="63"/>
      <c r="X31" s="63"/>
      <c r="Y31" s="64"/>
      <c r="Z31" s="65"/>
    </row>
    <row r="32" spans="2:26" ht="26.1" customHeight="1" x14ac:dyDescent="0.2">
      <c r="B32" s="390"/>
      <c r="C32" s="55"/>
      <c r="D32" s="61"/>
      <c r="E32" s="62"/>
      <c r="F32" s="63"/>
      <c r="G32" s="63"/>
      <c r="H32" s="63"/>
      <c r="I32" s="63"/>
      <c r="J32" s="63"/>
      <c r="K32" s="63"/>
      <c r="L32" s="63"/>
      <c r="M32" s="63"/>
      <c r="N32" s="63"/>
      <c r="O32" s="63"/>
      <c r="P32" s="63"/>
      <c r="Q32" s="63"/>
      <c r="R32" s="63"/>
      <c r="S32" s="63"/>
      <c r="T32" s="63"/>
      <c r="U32" s="63"/>
      <c r="V32" s="63"/>
      <c r="W32" s="63"/>
      <c r="X32" s="63"/>
      <c r="Y32" s="64"/>
      <c r="Z32" s="65"/>
    </row>
    <row r="33" spans="2:26" ht="26.1" customHeight="1" x14ac:dyDescent="0.2">
      <c r="B33" s="390"/>
      <c r="C33" s="55"/>
      <c r="D33" s="61"/>
      <c r="E33" s="62"/>
      <c r="F33" s="63"/>
      <c r="G33" s="63"/>
      <c r="H33" s="63"/>
      <c r="I33" s="63"/>
      <c r="J33" s="63"/>
      <c r="K33" s="63"/>
      <c r="L33" s="63"/>
      <c r="M33" s="63"/>
      <c r="N33" s="63"/>
      <c r="O33" s="63"/>
      <c r="P33" s="63"/>
      <c r="Q33" s="63"/>
      <c r="R33" s="63"/>
      <c r="S33" s="63"/>
      <c r="T33" s="63"/>
      <c r="U33" s="63"/>
      <c r="V33" s="63"/>
      <c r="W33" s="63"/>
      <c r="X33" s="63"/>
      <c r="Y33" s="64"/>
      <c r="Z33" s="65"/>
    </row>
    <row r="34" spans="2:26" ht="26.1" customHeight="1" x14ac:dyDescent="0.2">
      <c r="B34" s="391"/>
      <c r="C34" s="384" t="s">
        <v>28</v>
      </c>
      <c r="D34" s="385"/>
      <c r="E34" s="67"/>
      <c r="F34" s="68"/>
      <c r="G34" s="68"/>
      <c r="H34" s="68"/>
      <c r="I34" s="68"/>
      <c r="J34" s="68"/>
      <c r="K34" s="68"/>
      <c r="L34" s="68"/>
      <c r="M34" s="68"/>
      <c r="N34" s="68"/>
      <c r="O34" s="68"/>
      <c r="P34" s="68"/>
      <c r="Q34" s="68"/>
      <c r="R34" s="68"/>
      <c r="S34" s="68"/>
      <c r="T34" s="68"/>
      <c r="U34" s="68"/>
      <c r="V34" s="68"/>
      <c r="W34" s="68"/>
      <c r="X34" s="68"/>
      <c r="Y34" s="69"/>
      <c r="Z34" s="70"/>
    </row>
    <row r="35" spans="2:26" ht="26.1" customHeight="1" x14ac:dyDescent="0.2">
      <c r="B35" s="389" t="s">
        <v>126</v>
      </c>
      <c r="C35" s="66"/>
      <c r="D35" s="56"/>
      <c r="E35" s="57"/>
      <c r="F35" s="58"/>
      <c r="G35" s="58"/>
      <c r="H35" s="58"/>
      <c r="I35" s="58"/>
      <c r="J35" s="58"/>
      <c r="K35" s="58"/>
      <c r="L35" s="58"/>
      <c r="M35" s="58"/>
      <c r="N35" s="58"/>
      <c r="O35" s="58"/>
      <c r="P35" s="58"/>
      <c r="Q35" s="58"/>
      <c r="R35" s="58"/>
      <c r="S35" s="58"/>
      <c r="T35" s="58"/>
      <c r="U35" s="58"/>
      <c r="V35" s="58"/>
      <c r="W35" s="58"/>
      <c r="X35" s="58"/>
      <c r="Y35" s="59"/>
      <c r="Z35" s="60"/>
    </row>
    <row r="36" spans="2:26" ht="26.1" customHeight="1" x14ac:dyDescent="0.2">
      <c r="B36" s="390"/>
      <c r="C36" s="55"/>
      <c r="D36" s="61"/>
      <c r="E36" s="62"/>
      <c r="F36" s="63"/>
      <c r="G36" s="63"/>
      <c r="H36" s="63"/>
      <c r="I36" s="63"/>
      <c r="J36" s="63"/>
      <c r="K36" s="63"/>
      <c r="L36" s="63"/>
      <c r="M36" s="63"/>
      <c r="N36" s="63"/>
      <c r="O36" s="63"/>
      <c r="P36" s="63"/>
      <c r="Q36" s="63"/>
      <c r="R36" s="63"/>
      <c r="S36" s="63"/>
      <c r="T36" s="63"/>
      <c r="U36" s="63"/>
      <c r="V36" s="63"/>
      <c r="W36" s="63"/>
      <c r="X36" s="63"/>
      <c r="Y36" s="64"/>
      <c r="Z36" s="65"/>
    </row>
    <row r="37" spans="2:26" ht="26.1" customHeight="1" x14ac:dyDescent="0.2">
      <c r="B37" s="390"/>
      <c r="C37" s="55"/>
      <c r="D37" s="61"/>
      <c r="E37" s="62"/>
      <c r="F37" s="63"/>
      <c r="G37" s="63"/>
      <c r="H37" s="63"/>
      <c r="I37" s="63"/>
      <c r="J37" s="63"/>
      <c r="K37" s="63"/>
      <c r="L37" s="63"/>
      <c r="M37" s="63"/>
      <c r="N37" s="63"/>
      <c r="O37" s="63"/>
      <c r="P37" s="63"/>
      <c r="Q37" s="63"/>
      <c r="R37" s="63"/>
      <c r="S37" s="63"/>
      <c r="T37" s="63"/>
      <c r="U37" s="63"/>
      <c r="V37" s="63"/>
      <c r="W37" s="63"/>
      <c r="X37" s="63"/>
      <c r="Y37" s="64"/>
      <c r="Z37" s="65"/>
    </row>
    <row r="38" spans="2:26" ht="26.1" customHeight="1" x14ac:dyDescent="0.2">
      <c r="B38" s="390"/>
      <c r="C38" s="55"/>
      <c r="D38" s="61"/>
      <c r="E38" s="62"/>
      <c r="F38" s="63"/>
      <c r="G38" s="63"/>
      <c r="H38" s="63"/>
      <c r="I38" s="63"/>
      <c r="J38" s="63"/>
      <c r="K38" s="63"/>
      <c r="L38" s="63"/>
      <c r="M38" s="63"/>
      <c r="N38" s="63"/>
      <c r="O38" s="63"/>
      <c r="P38" s="63"/>
      <c r="Q38" s="63"/>
      <c r="R38" s="63"/>
      <c r="S38" s="63"/>
      <c r="T38" s="63"/>
      <c r="U38" s="63"/>
      <c r="V38" s="63"/>
      <c r="W38" s="63"/>
      <c r="X38" s="63"/>
      <c r="Y38" s="64"/>
      <c r="Z38" s="65"/>
    </row>
    <row r="39" spans="2:26" ht="26.1" customHeight="1" x14ac:dyDescent="0.2">
      <c r="B39" s="390"/>
      <c r="C39" s="55"/>
      <c r="D39" s="61"/>
      <c r="E39" s="62"/>
      <c r="F39" s="63"/>
      <c r="G39" s="63"/>
      <c r="H39" s="63"/>
      <c r="I39" s="63"/>
      <c r="J39" s="63"/>
      <c r="K39" s="63"/>
      <c r="L39" s="63"/>
      <c r="M39" s="63"/>
      <c r="N39" s="63"/>
      <c r="O39" s="63"/>
      <c r="P39" s="63"/>
      <c r="Q39" s="63"/>
      <c r="R39" s="63"/>
      <c r="S39" s="63"/>
      <c r="T39" s="63"/>
      <c r="U39" s="63"/>
      <c r="V39" s="63"/>
      <c r="W39" s="63"/>
      <c r="X39" s="63"/>
      <c r="Y39" s="64"/>
      <c r="Z39" s="65"/>
    </row>
    <row r="40" spans="2:26" ht="26.1" customHeight="1" x14ac:dyDescent="0.2">
      <c r="B40" s="391"/>
      <c r="C40" s="384" t="s">
        <v>28</v>
      </c>
      <c r="D40" s="385"/>
      <c r="E40" s="67"/>
      <c r="F40" s="68"/>
      <c r="G40" s="68"/>
      <c r="H40" s="68"/>
      <c r="I40" s="68"/>
      <c r="J40" s="68"/>
      <c r="K40" s="68"/>
      <c r="L40" s="68"/>
      <c r="M40" s="68"/>
      <c r="N40" s="68"/>
      <c r="O40" s="68"/>
      <c r="P40" s="68"/>
      <c r="Q40" s="68"/>
      <c r="R40" s="68"/>
      <c r="S40" s="68"/>
      <c r="T40" s="68"/>
      <c r="U40" s="68"/>
      <c r="V40" s="68"/>
      <c r="W40" s="68"/>
      <c r="X40" s="68"/>
      <c r="Y40" s="69"/>
      <c r="Z40" s="70"/>
    </row>
    <row r="41" spans="2:26" ht="26.1" customHeight="1" x14ac:dyDescent="0.2">
      <c r="B41" s="389" t="s">
        <v>127</v>
      </c>
      <c r="C41" s="66"/>
      <c r="D41" s="56"/>
      <c r="E41" s="57"/>
      <c r="F41" s="58"/>
      <c r="G41" s="58"/>
      <c r="H41" s="58"/>
      <c r="I41" s="58"/>
      <c r="J41" s="58"/>
      <c r="K41" s="58"/>
      <c r="L41" s="58"/>
      <c r="M41" s="58"/>
      <c r="N41" s="58"/>
      <c r="O41" s="58"/>
      <c r="P41" s="58"/>
      <c r="Q41" s="58"/>
      <c r="R41" s="58"/>
      <c r="S41" s="58"/>
      <c r="T41" s="58"/>
      <c r="U41" s="58"/>
      <c r="V41" s="58"/>
      <c r="W41" s="58"/>
      <c r="X41" s="58"/>
      <c r="Y41" s="59"/>
      <c r="Z41" s="60"/>
    </row>
    <row r="42" spans="2:26" ht="26.1" customHeight="1" x14ac:dyDescent="0.2">
      <c r="B42" s="390"/>
      <c r="C42" s="55"/>
      <c r="D42" s="61"/>
      <c r="E42" s="62"/>
      <c r="F42" s="63"/>
      <c r="G42" s="63"/>
      <c r="H42" s="63"/>
      <c r="I42" s="63"/>
      <c r="J42" s="63"/>
      <c r="K42" s="63"/>
      <c r="L42" s="63"/>
      <c r="M42" s="63"/>
      <c r="N42" s="63"/>
      <c r="O42" s="63"/>
      <c r="P42" s="63"/>
      <c r="Q42" s="63"/>
      <c r="R42" s="63"/>
      <c r="S42" s="63"/>
      <c r="T42" s="63"/>
      <c r="U42" s="63"/>
      <c r="V42" s="63"/>
      <c r="W42" s="63"/>
      <c r="X42" s="63"/>
      <c r="Y42" s="64"/>
      <c r="Z42" s="65"/>
    </row>
    <row r="43" spans="2:26" ht="26.1" customHeight="1" x14ac:dyDescent="0.2">
      <c r="B43" s="390"/>
      <c r="C43" s="55"/>
      <c r="D43" s="61"/>
      <c r="E43" s="62"/>
      <c r="F43" s="63"/>
      <c r="G43" s="63"/>
      <c r="H43" s="63"/>
      <c r="I43" s="63"/>
      <c r="J43" s="63"/>
      <c r="K43" s="63"/>
      <c r="L43" s="63"/>
      <c r="M43" s="63"/>
      <c r="N43" s="63"/>
      <c r="O43" s="63"/>
      <c r="P43" s="63"/>
      <c r="Q43" s="63"/>
      <c r="R43" s="63"/>
      <c r="S43" s="63"/>
      <c r="T43" s="63"/>
      <c r="U43" s="63"/>
      <c r="V43" s="63"/>
      <c r="W43" s="63"/>
      <c r="X43" s="63"/>
      <c r="Y43" s="64"/>
      <c r="Z43" s="65"/>
    </row>
    <row r="44" spans="2:26" ht="26.1" customHeight="1" x14ac:dyDescent="0.2">
      <c r="B44" s="390"/>
      <c r="C44" s="55"/>
      <c r="D44" s="61"/>
      <c r="E44" s="62"/>
      <c r="F44" s="63"/>
      <c r="G44" s="63"/>
      <c r="H44" s="63"/>
      <c r="I44" s="63"/>
      <c r="J44" s="63"/>
      <c r="K44" s="63"/>
      <c r="L44" s="63"/>
      <c r="M44" s="63"/>
      <c r="N44" s="63"/>
      <c r="O44" s="63"/>
      <c r="P44" s="63"/>
      <c r="Q44" s="63"/>
      <c r="R44" s="63"/>
      <c r="S44" s="63"/>
      <c r="T44" s="63"/>
      <c r="U44" s="63"/>
      <c r="V44" s="63"/>
      <c r="W44" s="63"/>
      <c r="X44" s="63"/>
      <c r="Y44" s="64"/>
      <c r="Z44" s="65"/>
    </row>
    <row r="45" spans="2:26" ht="26.1" customHeight="1" x14ac:dyDescent="0.2">
      <c r="B45" s="390"/>
      <c r="C45" s="55"/>
      <c r="D45" s="61"/>
      <c r="E45" s="62"/>
      <c r="F45" s="63"/>
      <c r="G45" s="63"/>
      <c r="H45" s="63"/>
      <c r="I45" s="63"/>
      <c r="J45" s="63"/>
      <c r="K45" s="63"/>
      <c r="L45" s="63"/>
      <c r="M45" s="63"/>
      <c r="N45" s="63"/>
      <c r="O45" s="63"/>
      <c r="P45" s="63"/>
      <c r="Q45" s="63"/>
      <c r="R45" s="63"/>
      <c r="S45" s="63"/>
      <c r="T45" s="63"/>
      <c r="U45" s="63"/>
      <c r="V45" s="63"/>
      <c r="W45" s="63"/>
      <c r="X45" s="63"/>
      <c r="Y45" s="64"/>
      <c r="Z45" s="65"/>
    </row>
    <row r="46" spans="2:26" ht="26.1" customHeight="1" x14ac:dyDescent="0.2">
      <c r="B46" s="391"/>
      <c r="C46" s="384" t="s">
        <v>28</v>
      </c>
      <c r="D46" s="385"/>
      <c r="E46" s="67"/>
      <c r="F46" s="68"/>
      <c r="G46" s="68"/>
      <c r="H46" s="68"/>
      <c r="I46" s="68"/>
      <c r="J46" s="68"/>
      <c r="K46" s="68"/>
      <c r="L46" s="68"/>
      <c r="M46" s="68"/>
      <c r="N46" s="68"/>
      <c r="O46" s="68"/>
      <c r="P46" s="68"/>
      <c r="Q46" s="68"/>
      <c r="R46" s="68"/>
      <c r="S46" s="68"/>
      <c r="T46" s="68"/>
      <c r="U46" s="68"/>
      <c r="V46" s="68"/>
      <c r="W46" s="68"/>
      <c r="X46" s="68"/>
      <c r="Y46" s="69"/>
      <c r="Z46" s="70"/>
    </row>
    <row r="47" spans="2:26" ht="26.1" customHeight="1" x14ac:dyDescent="0.2">
      <c r="B47" s="389" t="s">
        <v>128</v>
      </c>
      <c r="C47" s="66"/>
      <c r="D47" s="56"/>
      <c r="E47" s="57"/>
      <c r="F47" s="58"/>
      <c r="G47" s="58"/>
      <c r="H47" s="58"/>
      <c r="I47" s="58"/>
      <c r="J47" s="58"/>
      <c r="K47" s="58"/>
      <c r="L47" s="58"/>
      <c r="M47" s="58"/>
      <c r="N47" s="58"/>
      <c r="O47" s="58"/>
      <c r="P47" s="58"/>
      <c r="Q47" s="58"/>
      <c r="R47" s="58"/>
      <c r="S47" s="58"/>
      <c r="T47" s="58"/>
      <c r="U47" s="58"/>
      <c r="V47" s="58"/>
      <c r="W47" s="58"/>
      <c r="X47" s="58"/>
      <c r="Y47" s="59"/>
      <c r="Z47" s="60"/>
    </row>
    <row r="48" spans="2:26" ht="26.1" customHeight="1" x14ac:dyDescent="0.2">
      <c r="B48" s="390"/>
      <c r="C48" s="55"/>
      <c r="D48" s="61"/>
      <c r="E48" s="62"/>
      <c r="F48" s="63"/>
      <c r="G48" s="63"/>
      <c r="H48" s="63"/>
      <c r="I48" s="63"/>
      <c r="J48" s="63"/>
      <c r="K48" s="63"/>
      <c r="L48" s="63"/>
      <c r="M48" s="63"/>
      <c r="N48" s="63"/>
      <c r="O48" s="63"/>
      <c r="P48" s="63"/>
      <c r="Q48" s="63"/>
      <c r="R48" s="63"/>
      <c r="S48" s="63"/>
      <c r="T48" s="63"/>
      <c r="U48" s="63"/>
      <c r="V48" s="63"/>
      <c r="W48" s="63"/>
      <c r="X48" s="63"/>
      <c r="Y48" s="64"/>
      <c r="Z48" s="65"/>
    </row>
    <row r="49" spans="2:26" ht="26.1" customHeight="1" x14ac:dyDescent="0.2">
      <c r="B49" s="390"/>
      <c r="C49" s="55"/>
      <c r="D49" s="61"/>
      <c r="E49" s="62"/>
      <c r="F49" s="63"/>
      <c r="G49" s="63"/>
      <c r="H49" s="63"/>
      <c r="I49" s="63"/>
      <c r="J49" s="63"/>
      <c r="K49" s="63"/>
      <c r="L49" s="63"/>
      <c r="M49" s="63"/>
      <c r="N49" s="63"/>
      <c r="O49" s="63"/>
      <c r="P49" s="63"/>
      <c r="Q49" s="63"/>
      <c r="R49" s="63"/>
      <c r="S49" s="63"/>
      <c r="T49" s="63"/>
      <c r="U49" s="63"/>
      <c r="V49" s="63"/>
      <c r="W49" s="63"/>
      <c r="X49" s="63"/>
      <c r="Y49" s="64"/>
      <c r="Z49" s="65"/>
    </row>
    <row r="50" spans="2:26" ht="26.1" customHeight="1" x14ac:dyDescent="0.2">
      <c r="B50" s="390"/>
      <c r="C50" s="55"/>
      <c r="D50" s="61"/>
      <c r="E50" s="62"/>
      <c r="F50" s="63"/>
      <c r="G50" s="63"/>
      <c r="H50" s="63"/>
      <c r="I50" s="63"/>
      <c r="J50" s="63"/>
      <c r="K50" s="63"/>
      <c r="L50" s="63"/>
      <c r="M50" s="63"/>
      <c r="N50" s="63"/>
      <c r="O50" s="63"/>
      <c r="P50" s="63"/>
      <c r="Q50" s="63"/>
      <c r="R50" s="63"/>
      <c r="S50" s="63"/>
      <c r="T50" s="63"/>
      <c r="U50" s="63"/>
      <c r="V50" s="63"/>
      <c r="W50" s="63"/>
      <c r="X50" s="63"/>
      <c r="Y50" s="64"/>
      <c r="Z50" s="65"/>
    </row>
    <row r="51" spans="2:26" ht="26.1" customHeight="1" x14ac:dyDescent="0.2">
      <c r="B51" s="390"/>
      <c r="C51" s="55"/>
      <c r="D51" s="61"/>
      <c r="E51" s="62"/>
      <c r="F51" s="63"/>
      <c r="G51" s="63"/>
      <c r="H51" s="63"/>
      <c r="I51" s="63"/>
      <c r="J51" s="63"/>
      <c r="K51" s="63"/>
      <c r="L51" s="63"/>
      <c r="M51" s="63"/>
      <c r="N51" s="63"/>
      <c r="O51" s="63"/>
      <c r="P51" s="63"/>
      <c r="Q51" s="63"/>
      <c r="R51" s="63"/>
      <c r="S51" s="63"/>
      <c r="T51" s="63"/>
      <c r="U51" s="63"/>
      <c r="V51" s="63"/>
      <c r="W51" s="63"/>
      <c r="X51" s="63"/>
      <c r="Y51" s="64"/>
      <c r="Z51" s="65"/>
    </row>
    <row r="52" spans="2:26" ht="26.1" customHeight="1" x14ac:dyDescent="0.2">
      <c r="B52" s="391"/>
      <c r="C52" s="384" t="s">
        <v>28</v>
      </c>
      <c r="D52" s="385"/>
      <c r="E52" s="67"/>
      <c r="F52" s="68"/>
      <c r="G52" s="68"/>
      <c r="H52" s="68"/>
      <c r="I52" s="68"/>
      <c r="J52" s="68"/>
      <c r="K52" s="68"/>
      <c r="L52" s="68"/>
      <c r="M52" s="68"/>
      <c r="N52" s="68"/>
      <c r="O52" s="68"/>
      <c r="P52" s="68"/>
      <c r="Q52" s="68"/>
      <c r="R52" s="68"/>
      <c r="S52" s="68"/>
      <c r="T52" s="68"/>
      <c r="U52" s="68"/>
      <c r="V52" s="68"/>
      <c r="W52" s="68"/>
      <c r="X52" s="68"/>
      <c r="Y52" s="69"/>
      <c r="Z52" s="70"/>
    </row>
    <row r="53" spans="2:26" ht="26.1" customHeight="1" x14ac:dyDescent="0.2">
      <c r="B53" s="389" t="s">
        <v>129</v>
      </c>
      <c r="C53" s="66"/>
      <c r="D53" s="56"/>
      <c r="E53" s="57"/>
      <c r="F53" s="58"/>
      <c r="G53" s="58"/>
      <c r="H53" s="58"/>
      <c r="I53" s="58"/>
      <c r="J53" s="58"/>
      <c r="K53" s="58"/>
      <c r="L53" s="58"/>
      <c r="M53" s="58"/>
      <c r="N53" s="58"/>
      <c r="O53" s="58"/>
      <c r="P53" s="58"/>
      <c r="Q53" s="58"/>
      <c r="R53" s="58"/>
      <c r="S53" s="58"/>
      <c r="T53" s="58"/>
      <c r="U53" s="58"/>
      <c r="V53" s="58"/>
      <c r="W53" s="58"/>
      <c r="X53" s="58"/>
      <c r="Y53" s="59"/>
      <c r="Z53" s="60"/>
    </row>
    <row r="54" spans="2:26" ht="26.1" customHeight="1" x14ac:dyDescent="0.2">
      <c r="B54" s="390"/>
      <c r="C54" s="55"/>
      <c r="D54" s="61"/>
      <c r="E54" s="62"/>
      <c r="F54" s="63"/>
      <c r="G54" s="63"/>
      <c r="H54" s="63"/>
      <c r="I54" s="63"/>
      <c r="J54" s="63"/>
      <c r="K54" s="63"/>
      <c r="L54" s="63"/>
      <c r="M54" s="63"/>
      <c r="N54" s="63"/>
      <c r="O54" s="63"/>
      <c r="P54" s="63"/>
      <c r="Q54" s="63"/>
      <c r="R54" s="63"/>
      <c r="S54" s="63"/>
      <c r="T54" s="63"/>
      <c r="U54" s="63"/>
      <c r="V54" s="63"/>
      <c r="W54" s="63"/>
      <c r="X54" s="63"/>
      <c r="Y54" s="64"/>
      <c r="Z54" s="65"/>
    </row>
    <row r="55" spans="2:26" ht="26.1" customHeight="1" x14ac:dyDescent="0.2">
      <c r="B55" s="390"/>
      <c r="C55" s="55"/>
      <c r="D55" s="61"/>
      <c r="E55" s="62"/>
      <c r="F55" s="63"/>
      <c r="G55" s="63"/>
      <c r="H55" s="63"/>
      <c r="I55" s="63"/>
      <c r="J55" s="63"/>
      <c r="K55" s="63"/>
      <c r="L55" s="63"/>
      <c r="M55" s="63"/>
      <c r="N55" s="63"/>
      <c r="O55" s="63"/>
      <c r="P55" s="63"/>
      <c r="Q55" s="63"/>
      <c r="R55" s="63"/>
      <c r="S55" s="63"/>
      <c r="T55" s="63"/>
      <c r="U55" s="63"/>
      <c r="V55" s="63"/>
      <c r="W55" s="63"/>
      <c r="X55" s="63"/>
      <c r="Y55" s="64"/>
      <c r="Z55" s="65"/>
    </row>
    <row r="56" spans="2:26" ht="26.1" customHeight="1" x14ac:dyDescent="0.2">
      <c r="B56" s="390"/>
      <c r="C56" s="55"/>
      <c r="D56" s="61"/>
      <c r="E56" s="62"/>
      <c r="F56" s="63"/>
      <c r="G56" s="63"/>
      <c r="H56" s="63"/>
      <c r="I56" s="63"/>
      <c r="J56" s="63"/>
      <c r="K56" s="63"/>
      <c r="L56" s="63"/>
      <c r="M56" s="63"/>
      <c r="N56" s="63"/>
      <c r="O56" s="63"/>
      <c r="P56" s="63"/>
      <c r="Q56" s="63"/>
      <c r="R56" s="63"/>
      <c r="S56" s="63"/>
      <c r="T56" s="63"/>
      <c r="U56" s="63"/>
      <c r="V56" s="63"/>
      <c r="W56" s="63"/>
      <c r="X56" s="63"/>
      <c r="Y56" s="64"/>
      <c r="Z56" s="65"/>
    </row>
    <row r="57" spans="2:26" ht="26.1" customHeight="1" x14ac:dyDescent="0.2">
      <c r="B57" s="390"/>
      <c r="C57" s="55"/>
      <c r="D57" s="61"/>
      <c r="E57" s="62"/>
      <c r="F57" s="63"/>
      <c r="G57" s="63"/>
      <c r="H57" s="63"/>
      <c r="I57" s="63"/>
      <c r="J57" s="63"/>
      <c r="K57" s="63"/>
      <c r="L57" s="63"/>
      <c r="M57" s="63"/>
      <c r="N57" s="63"/>
      <c r="O57" s="63"/>
      <c r="P57" s="63"/>
      <c r="Q57" s="63"/>
      <c r="R57" s="63"/>
      <c r="S57" s="63"/>
      <c r="T57" s="63"/>
      <c r="U57" s="63"/>
      <c r="V57" s="63"/>
      <c r="W57" s="63"/>
      <c r="X57" s="63"/>
      <c r="Y57" s="64"/>
      <c r="Z57" s="65"/>
    </row>
    <row r="58" spans="2:26" ht="26.1" customHeight="1" x14ac:dyDescent="0.2">
      <c r="B58" s="391"/>
      <c r="C58" s="384" t="s">
        <v>28</v>
      </c>
      <c r="D58" s="385"/>
      <c r="E58" s="67"/>
      <c r="F58" s="68"/>
      <c r="G58" s="68"/>
      <c r="H58" s="68"/>
      <c r="I58" s="68"/>
      <c r="J58" s="68"/>
      <c r="K58" s="68"/>
      <c r="L58" s="68"/>
      <c r="M58" s="68"/>
      <c r="N58" s="68"/>
      <c r="O58" s="68"/>
      <c r="P58" s="68"/>
      <c r="Q58" s="68"/>
      <c r="R58" s="68"/>
      <c r="S58" s="68"/>
      <c r="T58" s="68"/>
      <c r="U58" s="68"/>
      <c r="V58" s="68"/>
      <c r="W58" s="68"/>
      <c r="X58" s="68"/>
      <c r="Y58" s="69"/>
      <c r="Z58" s="70"/>
    </row>
    <row r="59" spans="2:26" ht="26.1" customHeight="1" x14ac:dyDescent="0.2">
      <c r="B59" s="389" t="s">
        <v>130</v>
      </c>
      <c r="C59" s="66"/>
      <c r="D59" s="56"/>
      <c r="E59" s="57"/>
      <c r="F59" s="58"/>
      <c r="G59" s="58"/>
      <c r="H59" s="58"/>
      <c r="I59" s="58"/>
      <c r="J59" s="58"/>
      <c r="K59" s="58"/>
      <c r="L59" s="58"/>
      <c r="M59" s="58"/>
      <c r="N59" s="58"/>
      <c r="O59" s="58"/>
      <c r="P59" s="58"/>
      <c r="Q59" s="58"/>
      <c r="R59" s="58"/>
      <c r="S59" s="58"/>
      <c r="T59" s="58"/>
      <c r="U59" s="58"/>
      <c r="V59" s="58"/>
      <c r="W59" s="58"/>
      <c r="X59" s="58"/>
      <c r="Y59" s="59"/>
      <c r="Z59" s="60"/>
    </row>
    <row r="60" spans="2:26" ht="26.1" customHeight="1" x14ac:dyDescent="0.2">
      <c r="B60" s="390"/>
      <c r="C60" s="55"/>
      <c r="D60" s="61"/>
      <c r="E60" s="62"/>
      <c r="F60" s="63"/>
      <c r="G60" s="63"/>
      <c r="H60" s="63"/>
      <c r="I60" s="63"/>
      <c r="J60" s="63"/>
      <c r="K60" s="63"/>
      <c r="L60" s="63"/>
      <c r="M60" s="63"/>
      <c r="N60" s="63"/>
      <c r="O60" s="63"/>
      <c r="P60" s="63"/>
      <c r="Q60" s="63"/>
      <c r="R60" s="63"/>
      <c r="S60" s="63"/>
      <c r="T60" s="63"/>
      <c r="U60" s="63"/>
      <c r="V60" s="63"/>
      <c r="W60" s="63"/>
      <c r="X60" s="63"/>
      <c r="Y60" s="64"/>
      <c r="Z60" s="65"/>
    </row>
    <row r="61" spans="2:26" ht="26.1" customHeight="1" x14ac:dyDescent="0.2">
      <c r="B61" s="390"/>
      <c r="C61" s="55"/>
      <c r="D61" s="61"/>
      <c r="E61" s="62"/>
      <c r="F61" s="63"/>
      <c r="G61" s="63"/>
      <c r="H61" s="63"/>
      <c r="I61" s="63"/>
      <c r="J61" s="63"/>
      <c r="K61" s="63"/>
      <c r="L61" s="63"/>
      <c r="M61" s="63"/>
      <c r="N61" s="63"/>
      <c r="O61" s="63"/>
      <c r="P61" s="63"/>
      <c r="Q61" s="63"/>
      <c r="R61" s="63"/>
      <c r="S61" s="63"/>
      <c r="T61" s="63"/>
      <c r="U61" s="63"/>
      <c r="V61" s="63"/>
      <c r="W61" s="63"/>
      <c r="X61" s="63"/>
      <c r="Y61" s="64"/>
      <c r="Z61" s="65"/>
    </row>
    <row r="62" spans="2:26" ht="26.1" customHeight="1" x14ac:dyDescent="0.2">
      <c r="B62" s="390"/>
      <c r="C62" s="55"/>
      <c r="D62" s="61"/>
      <c r="E62" s="62"/>
      <c r="F62" s="63"/>
      <c r="G62" s="63"/>
      <c r="H62" s="63"/>
      <c r="I62" s="63"/>
      <c r="J62" s="63"/>
      <c r="K62" s="63"/>
      <c r="L62" s="63"/>
      <c r="M62" s="63"/>
      <c r="N62" s="63"/>
      <c r="O62" s="63"/>
      <c r="P62" s="63"/>
      <c r="Q62" s="63"/>
      <c r="R62" s="63"/>
      <c r="S62" s="63"/>
      <c r="T62" s="63"/>
      <c r="U62" s="63"/>
      <c r="V62" s="63"/>
      <c r="W62" s="63"/>
      <c r="X62" s="63"/>
      <c r="Y62" s="64"/>
      <c r="Z62" s="65"/>
    </row>
    <row r="63" spans="2:26" ht="26.1" customHeight="1" x14ac:dyDescent="0.2">
      <c r="B63" s="390"/>
      <c r="C63" s="55"/>
      <c r="D63" s="61"/>
      <c r="E63" s="62"/>
      <c r="F63" s="63"/>
      <c r="G63" s="63"/>
      <c r="H63" s="63"/>
      <c r="I63" s="63"/>
      <c r="J63" s="63"/>
      <c r="K63" s="63"/>
      <c r="L63" s="63"/>
      <c r="M63" s="63"/>
      <c r="N63" s="63"/>
      <c r="O63" s="63"/>
      <c r="P63" s="63"/>
      <c r="Q63" s="63"/>
      <c r="R63" s="63"/>
      <c r="S63" s="63"/>
      <c r="T63" s="63"/>
      <c r="U63" s="63"/>
      <c r="V63" s="63"/>
      <c r="W63" s="63"/>
      <c r="X63" s="63"/>
      <c r="Y63" s="64"/>
      <c r="Z63" s="65"/>
    </row>
    <row r="64" spans="2:26" ht="26.1" customHeight="1" x14ac:dyDescent="0.2">
      <c r="B64" s="391"/>
      <c r="C64" s="384" t="s">
        <v>28</v>
      </c>
      <c r="D64" s="385"/>
      <c r="E64" s="67"/>
      <c r="F64" s="68"/>
      <c r="G64" s="68"/>
      <c r="H64" s="68"/>
      <c r="I64" s="68"/>
      <c r="J64" s="68"/>
      <c r="K64" s="68"/>
      <c r="L64" s="68"/>
      <c r="M64" s="68"/>
      <c r="N64" s="68"/>
      <c r="O64" s="68"/>
      <c r="P64" s="68"/>
      <c r="Q64" s="68"/>
      <c r="R64" s="68"/>
      <c r="S64" s="68"/>
      <c r="T64" s="68"/>
      <c r="U64" s="68"/>
      <c r="V64" s="68"/>
      <c r="W64" s="68"/>
      <c r="X64" s="68"/>
      <c r="Y64" s="69"/>
      <c r="Z64" s="70"/>
    </row>
    <row r="65" spans="2:26" ht="26.1" customHeight="1" x14ac:dyDescent="0.2">
      <c r="B65" s="389" t="s">
        <v>131</v>
      </c>
      <c r="C65" s="66"/>
      <c r="D65" s="56"/>
      <c r="E65" s="57"/>
      <c r="F65" s="58"/>
      <c r="G65" s="58"/>
      <c r="H65" s="58"/>
      <c r="I65" s="58"/>
      <c r="J65" s="58"/>
      <c r="K65" s="58"/>
      <c r="L65" s="58"/>
      <c r="M65" s="58"/>
      <c r="N65" s="58"/>
      <c r="O65" s="58"/>
      <c r="P65" s="58"/>
      <c r="Q65" s="58"/>
      <c r="R65" s="58"/>
      <c r="S65" s="58"/>
      <c r="T65" s="58"/>
      <c r="U65" s="58"/>
      <c r="V65" s="58"/>
      <c r="W65" s="58"/>
      <c r="X65" s="58"/>
      <c r="Y65" s="59"/>
      <c r="Z65" s="60"/>
    </row>
    <row r="66" spans="2:26" ht="26.1" customHeight="1" x14ac:dyDescent="0.2">
      <c r="B66" s="390"/>
      <c r="C66" s="55"/>
      <c r="D66" s="61"/>
      <c r="E66" s="62"/>
      <c r="F66" s="63"/>
      <c r="G66" s="63"/>
      <c r="H66" s="63"/>
      <c r="I66" s="63"/>
      <c r="J66" s="63"/>
      <c r="K66" s="63"/>
      <c r="L66" s="63"/>
      <c r="M66" s="63"/>
      <c r="N66" s="63"/>
      <c r="O66" s="63"/>
      <c r="P66" s="63"/>
      <c r="Q66" s="63"/>
      <c r="R66" s="63"/>
      <c r="S66" s="63"/>
      <c r="T66" s="63"/>
      <c r="U66" s="63"/>
      <c r="V66" s="63"/>
      <c r="W66" s="63"/>
      <c r="X66" s="63"/>
      <c r="Y66" s="64"/>
      <c r="Z66" s="65"/>
    </row>
    <row r="67" spans="2:26" ht="26.1" customHeight="1" x14ac:dyDescent="0.2">
      <c r="B67" s="390"/>
      <c r="C67" s="55"/>
      <c r="D67" s="61"/>
      <c r="E67" s="62"/>
      <c r="F67" s="63"/>
      <c r="G67" s="63"/>
      <c r="H67" s="63"/>
      <c r="I67" s="63"/>
      <c r="J67" s="63"/>
      <c r="K67" s="63"/>
      <c r="L67" s="63"/>
      <c r="M67" s="63"/>
      <c r="N67" s="63"/>
      <c r="O67" s="63"/>
      <c r="P67" s="63"/>
      <c r="Q67" s="63"/>
      <c r="R67" s="63"/>
      <c r="S67" s="63"/>
      <c r="T67" s="63"/>
      <c r="U67" s="63"/>
      <c r="V67" s="63"/>
      <c r="W67" s="63"/>
      <c r="X67" s="63"/>
      <c r="Y67" s="64"/>
      <c r="Z67" s="65"/>
    </row>
    <row r="68" spans="2:26" ht="26.1" customHeight="1" x14ac:dyDescent="0.2">
      <c r="B68" s="390"/>
      <c r="C68" s="55"/>
      <c r="D68" s="61"/>
      <c r="E68" s="62"/>
      <c r="F68" s="63"/>
      <c r="G68" s="63"/>
      <c r="H68" s="63"/>
      <c r="I68" s="63"/>
      <c r="J68" s="63"/>
      <c r="K68" s="63"/>
      <c r="L68" s="63"/>
      <c r="M68" s="63"/>
      <c r="N68" s="63"/>
      <c r="O68" s="63"/>
      <c r="P68" s="63"/>
      <c r="Q68" s="63"/>
      <c r="R68" s="63"/>
      <c r="S68" s="63"/>
      <c r="T68" s="63"/>
      <c r="U68" s="63"/>
      <c r="V68" s="63"/>
      <c r="W68" s="63"/>
      <c r="X68" s="63"/>
      <c r="Y68" s="64"/>
      <c r="Z68" s="65"/>
    </row>
    <row r="69" spans="2:26" ht="26.1" customHeight="1" x14ac:dyDescent="0.2">
      <c r="B69" s="390"/>
      <c r="C69" s="55"/>
      <c r="D69" s="61"/>
      <c r="E69" s="62"/>
      <c r="F69" s="63"/>
      <c r="G69" s="63"/>
      <c r="H69" s="63"/>
      <c r="I69" s="63"/>
      <c r="J69" s="63"/>
      <c r="K69" s="63"/>
      <c r="L69" s="63"/>
      <c r="M69" s="63"/>
      <c r="N69" s="63"/>
      <c r="O69" s="63"/>
      <c r="P69" s="63"/>
      <c r="Q69" s="63"/>
      <c r="R69" s="63"/>
      <c r="S69" s="63"/>
      <c r="T69" s="63"/>
      <c r="U69" s="63"/>
      <c r="V69" s="63"/>
      <c r="W69" s="63"/>
      <c r="X69" s="63"/>
      <c r="Y69" s="64"/>
      <c r="Z69" s="65"/>
    </row>
    <row r="70" spans="2:26" ht="26.1" customHeight="1" x14ac:dyDescent="0.2">
      <c r="B70" s="391"/>
      <c r="C70" s="384" t="s">
        <v>28</v>
      </c>
      <c r="D70" s="385"/>
      <c r="E70" s="67"/>
      <c r="F70" s="68"/>
      <c r="G70" s="68"/>
      <c r="H70" s="68"/>
      <c r="I70" s="68"/>
      <c r="J70" s="68"/>
      <c r="K70" s="68"/>
      <c r="L70" s="68"/>
      <c r="M70" s="68"/>
      <c r="N70" s="68"/>
      <c r="O70" s="68"/>
      <c r="P70" s="68"/>
      <c r="Q70" s="68"/>
      <c r="R70" s="68"/>
      <c r="S70" s="68"/>
      <c r="T70" s="68"/>
      <c r="U70" s="68"/>
      <c r="V70" s="68"/>
      <c r="W70" s="68"/>
      <c r="X70" s="68"/>
      <c r="Y70" s="69"/>
      <c r="Z70" s="70"/>
    </row>
    <row r="71" spans="2:26" ht="26.1" customHeight="1" x14ac:dyDescent="0.2">
      <c r="B71" s="389" t="s">
        <v>132</v>
      </c>
      <c r="C71" s="66"/>
      <c r="D71" s="56"/>
      <c r="E71" s="57"/>
      <c r="F71" s="58"/>
      <c r="G71" s="58"/>
      <c r="H71" s="58"/>
      <c r="I71" s="58"/>
      <c r="J71" s="58"/>
      <c r="K71" s="58"/>
      <c r="L71" s="58"/>
      <c r="M71" s="58"/>
      <c r="N71" s="58"/>
      <c r="O71" s="58"/>
      <c r="P71" s="58"/>
      <c r="Q71" s="58"/>
      <c r="R71" s="58"/>
      <c r="S71" s="58"/>
      <c r="T71" s="58"/>
      <c r="U71" s="58"/>
      <c r="V71" s="58"/>
      <c r="W71" s="58"/>
      <c r="X71" s="58"/>
      <c r="Y71" s="59"/>
      <c r="Z71" s="60"/>
    </row>
    <row r="72" spans="2:26" ht="26.1" customHeight="1" x14ac:dyDescent="0.2">
      <c r="B72" s="390"/>
      <c r="C72" s="55"/>
      <c r="D72" s="61"/>
      <c r="E72" s="62"/>
      <c r="F72" s="63"/>
      <c r="G72" s="63"/>
      <c r="H72" s="63"/>
      <c r="I72" s="63"/>
      <c r="J72" s="63"/>
      <c r="K72" s="63"/>
      <c r="L72" s="63"/>
      <c r="M72" s="63"/>
      <c r="N72" s="63"/>
      <c r="O72" s="63"/>
      <c r="P72" s="63"/>
      <c r="Q72" s="63"/>
      <c r="R72" s="63"/>
      <c r="S72" s="63"/>
      <c r="T72" s="63"/>
      <c r="U72" s="63"/>
      <c r="V72" s="63"/>
      <c r="W72" s="63"/>
      <c r="X72" s="63"/>
      <c r="Y72" s="64"/>
      <c r="Z72" s="65"/>
    </row>
    <row r="73" spans="2:26" ht="26.1" customHeight="1" x14ac:dyDescent="0.2">
      <c r="B73" s="390"/>
      <c r="C73" s="55"/>
      <c r="D73" s="61"/>
      <c r="E73" s="62"/>
      <c r="F73" s="63"/>
      <c r="G73" s="63"/>
      <c r="H73" s="63"/>
      <c r="I73" s="63"/>
      <c r="J73" s="63"/>
      <c r="K73" s="63"/>
      <c r="L73" s="63"/>
      <c r="M73" s="63"/>
      <c r="N73" s="63"/>
      <c r="O73" s="63"/>
      <c r="P73" s="63"/>
      <c r="Q73" s="63"/>
      <c r="R73" s="63"/>
      <c r="S73" s="63"/>
      <c r="T73" s="63"/>
      <c r="U73" s="63"/>
      <c r="V73" s="63"/>
      <c r="W73" s="63"/>
      <c r="X73" s="63"/>
      <c r="Y73" s="64"/>
      <c r="Z73" s="65"/>
    </row>
    <row r="74" spans="2:26" ht="26.1" customHeight="1" x14ac:dyDescent="0.2">
      <c r="B74" s="390"/>
      <c r="C74" s="55"/>
      <c r="D74" s="61"/>
      <c r="E74" s="62"/>
      <c r="F74" s="63"/>
      <c r="G74" s="63"/>
      <c r="H74" s="63"/>
      <c r="I74" s="63"/>
      <c r="J74" s="63"/>
      <c r="K74" s="63"/>
      <c r="L74" s="63"/>
      <c r="M74" s="63"/>
      <c r="N74" s="63"/>
      <c r="O74" s="63"/>
      <c r="P74" s="63"/>
      <c r="Q74" s="63"/>
      <c r="R74" s="63"/>
      <c r="S74" s="63"/>
      <c r="T74" s="63"/>
      <c r="U74" s="63"/>
      <c r="V74" s="63"/>
      <c r="W74" s="63"/>
      <c r="X74" s="63"/>
      <c r="Y74" s="64"/>
      <c r="Z74" s="65"/>
    </row>
    <row r="75" spans="2:26" ht="26.1" customHeight="1" x14ac:dyDescent="0.2">
      <c r="B75" s="390"/>
      <c r="C75" s="55"/>
      <c r="D75" s="61"/>
      <c r="E75" s="62"/>
      <c r="F75" s="63"/>
      <c r="G75" s="63"/>
      <c r="H75" s="63"/>
      <c r="I75" s="63"/>
      <c r="J75" s="63"/>
      <c r="K75" s="63"/>
      <c r="L75" s="63"/>
      <c r="M75" s="63"/>
      <c r="N75" s="63"/>
      <c r="O75" s="63"/>
      <c r="P75" s="63"/>
      <c r="Q75" s="63"/>
      <c r="R75" s="63"/>
      <c r="S75" s="63"/>
      <c r="T75" s="63"/>
      <c r="U75" s="63"/>
      <c r="V75" s="63"/>
      <c r="W75" s="63"/>
      <c r="X75" s="63"/>
      <c r="Y75" s="64"/>
      <c r="Z75" s="65"/>
    </row>
    <row r="76" spans="2:26" ht="26.1" customHeight="1" x14ac:dyDescent="0.2">
      <c r="B76" s="391"/>
      <c r="C76" s="384" t="s">
        <v>28</v>
      </c>
      <c r="D76" s="385"/>
      <c r="E76" s="67"/>
      <c r="F76" s="68"/>
      <c r="G76" s="68"/>
      <c r="H76" s="68"/>
      <c r="I76" s="68"/>
      <c r="J76" s="68"/>
      <c r="K76" s="68"/>
      <c r="L76" s="68"/>
      <c r="M76" s="68"/>
      <c r="N76" s="68"/>
      <c r="O76" s="68"/>
      <c r="P76" s="68"/>
      <c r="Q76" s="68"/>
      <c r="R76" s="68"/>
      <c r="S76" s="68"/>
      <c r="T76" s="68"/>
      <c r="U76" s="68"/>
      <c r="V76" s="68"/>
      <c r="W76" s="68"/>
      <c r="X76" s="68"/>
      <c r="Y76" s="69"/>
      <c r="Z76" s="70"/>
    </row>
    <row r="77" spans="2:26" ht="26.1" customHeight="1" x14ac:dyDescent="0.2">
      <c r="B77" s="389" t="s">
        <v>133</v>
      </c>
      <c r="C77" s="66"/>
      <c r="D77" s="56"/>
      <c r="E77" s="57"/>
      <c r="F77" s="58"/>
      <c r="G77" s="58"/>
      <c r="H77" s="58"/>
      <c r="I77" s="58"/>
      <c r="J77" s="58"/>
      <c r="K77" s="58"/>
      <c r="L77" s="58"/>
      <c r="M77" s="58"/>
      <c r="N77" s="58"/>
      <c r="O77" s="58"/>
      <c r="P77" s="58"/>
      <c r="Q77" s="58"/>
      <c r="R77" s="58"/>
      <c r="S77" s="58"/>
      <c r="T77" s="58"/>
      <c r="U77" s="58"/>
      <c r="V77" s="58"/>
      <c r="W77" s="58"/>
      <c r="X77" s="58"/>
      <c r="Y77" s="59"/>
      <c r="Z77" s="60"/>
    </row>
    <row r="78" spans="2:26" ht="26.1" customHeight="1" x14ac:dyDescent="0.2">
      <c r="B78" s="390"/>
      <c r="C78" s="55"/>
      <c r="D78" s="61"/>
      <c r="E78" s="62"/>
      <c r="F78" s="63"/>
      <c r="G78" s="63"/>
      <c r="H78" s="63"/>
      <c r="I78" s="63"/>
      <c r="J78" s="63"/>
      <c r="K78" s="63"/>
      <c r="L78" s="63"/>
      <c r="M78" s="63"/>
      <c r="N78" s="63"/>
      <c r="O78" s="63"/>
      <c r="P78" s="63"/>
      <c r="Q78" s="63"/>
      <c r="R78" s="63"/>
      <c r="S78" s="63"/>
      <c r="T78" s="63"/>
      <c r="U78" s="63"/>
      <c r="V78" s="63"/>
      <c r="W78" s="63"/>
      <c r="X78" s="63"/>
      <c r="Y78" s="64"/>
      <c r="Z78" s="65"/>
    </row>
    <row r="79" spans="2:26" ht="26.1" customHeight="1" x14ac:dyDescent="0.2">
      <c r="B79" s="390"/>
      <c r="C79" s="55"/>
      <c r="D79" s="61"/>
      <c r="E79" s="62"/>
      <c r="F79" s="63"/>
      <c r="G79" s="63"/>
      <c r="H79" s="63"/>
      <c r="I79" s="63"/>
      <c r="J79" s="63"/>
      <c r="K79" s="63"/>
      <c r="L79" s="63"/>
      <c r="M79" s="63"/>
      <c r="N79" s="63"/>
      <c r="O79" s="63"/>
      <c r="P79" s="63"/>
      <c r="Q79" s="63"/>
      <c r="R79" s="63"/>
      <c r="S79" s="63"/>
      <c r="T79" s="63"/>
      <c r="U79" s="63"/>
      <c r="V79" s="63"/>
      <c r="W79" s="63"/>
      <c r="X79" s="63"/>
      <c r="Y79" s="64"/>
      <c r="Z79" s="65"/>
    </row>
    <row r="80" spans="2:26" ht="26.1" customHeight="1" x14ac:dyDescent="0.2">
      <c r="B80" s="390"/>
      <c r="C80" s="55"/>
      <c r="D80" s="61"/>
      <c r="E80" s="62"/>
      <c r="F80" s="63"/>
      <c r="G80" s="63"/>
      <c r="H80" s="63"/>
      <c r="I80" s="63"/>
      <c r="J80" s="63"/>
      <c r="K80" s="63"/>
      <c r="L80" s="63"/>
      <c r="M80" s="63"/>
      <c r="N80" s="63"/>
      <c r="O80" s="63"/>
      <c r="P80" s="63"/>
      <c r="Q80" s="63"/>
      <c r="R80" s="63"/>
      <c r="S80" s="63"/>
      <c r="T80" s="63"/>
      <c r="U80" s="63"/>
      <c r="V80" s="63"/>
      <c r="W80" s="63"/>
      <c r="X80" s="63"/>
      <c r="Y80" s="64"/>
      <c r="Z80" s="65"/>
    </row>
    <row r="81" spans="2:27" ht="26.1" customHeight="1" x14ac:dyDescent="0.2">
      <c r="B81" s="390"/>
      <c r="C81" s="55"/>
      <c r="D81" s="61"/>
      <c r="E81" s="62"/>
      <c r="F81" s="63"/>
      <c r="G81" s="63"/>
      <c r="H81" s="63"/>
      <c r="I81" s="63"/>
      <c r="J81" s="63"/>
      <c r="K81" s="63"/>
      <c r="L81" s="63"/>
      <c r="M81" s="63"/>
      <c r="N81" s="63"/>
      <c r="O81" s="63"/>
      <c r="P81" s="63"/>
      <c r="Q81" s="63"/>
      <c r="R81" s="63"/>
      <c r="S81" s="63"/>
      <c r="T81" s="63"/>
      <c r="U81" s="63"/>
      <c r="V81" s="63"/>
      <c r="W81" s="63"/>
      <c r="X81" s="63"/>
      <c r="Y81" s="64"/>
      <c r="Z81" s="65"/>
    </row>
    <row r="82" spans="2:27" ht="26.1" customHeight="1" x14ac:dyDescent="0.2">
      <c r="B82" s="391"/>
      <c r="C82" s="384" t="s">
        <v>28</v>
      </c>
      <c r="D82" s="385"/>
      <c r="E82" s="67"/>
      <c r="F82" s="68"/>
      <c r="G82" s="68"/>
      <c r="H82" s="68"/>
      <c r="I82" s="68"/>
      <c r="J82" s="68"/>
      <c r="K82" s="68"/>
      <c r="L82" s="68"/>
      <c r="M82" s="68"/>
      <c r="N82" s="68"/>
      <c r="O82" s="68"/>
      <c r="P82" s="68"/>
      <c r="Q82" s="68"/>
      <c r="R82" s="68"/>
      <c r="S82" s="68"/>
      <c r="T82" s="68"/>
      <c r="U82" s="68"/>
      <c r="V82" s="68"/>
      <c r="W82" s="68"/>
      <c r="X82" s="68"/>
      <c r="Y82" s="69"/>
      <c r="Z82" s="70"/>
    </row>
    <row r="83" spans="2:27" ht="26.1" customHeight="1" x14ac:dyDescent="0.2">
      <c r="B83" s="389" t="s">
        <v>134</v>
      </c>
      <c r="C83" s="66"/>
      <c r="D83" s="56"/>
      <c r="E83" s="57"/>
      <c r="F83" s="58"/>
      <c r="G83" s="58"/>
      <c r="H83" s="58"/>
      <c r="I83" s="58"/>
      <c r="J83" s="58"/>
      <c r="K83" s="58"/>
      <c r="L83" s="58"/>
      <c r="M83" s="58"/>
      <c r="N83" s="58"/>
      <c r="O83" s="58"/>
      <c r="P83" s="58"/>
      <c r="Q83" s="58"/>
      <c r="R83" s="58"/>
      <c r="S83" s="58"/>
      <c r="T83" s="58"/>
      <c r="U83" s="58"/>
      <c r="V83" s="58"/>
      <c r="W83" s="58"/>
      <c r="X83" s="58"/>
      <c r="Y83" s="59"/>
      <c r="Z83" s="60"/>
    </row>
    <row r="84" spans="2:27" ht="26.1" customHeight="1" x14ac:dyDescent="0.2">
      <c r="B84" s="390"/>
      <c r="C84" s="55"/>
      <c r="D84" s="61"/>
      <c r="E84" s="62"/>
      <c r="F84" s="63"/>
      <c r="G84" s="63"/>
      <c r="H84" s="63"/>
      <c r="I84" s="63"/>
      <c r="J84" s="63"/>
      <c r="K84" s="63"/>
      <c r="L84" s="63"/>
      <c r="M84" s="63"/>
      <c r="N84" s="63"/>
      <c r="O84" s="63"/>
      <c r="P84" s="63"/>
      <c r="Q84" s="63"/>
      <c r="R84" s="63"/>
      <c r="S84" s="63"/>
      <c r="T84" s="63"/>
      <c r="U84" s="63"/>
      <c r="V84" s="63"/>
      <c r="W84" s="63"/>
      <c r="X84" s="63"/>
      <c r="Y84" s="64"/>
      <c r="Z84" s="65"/>
    </row>
    <row r="85" spans="2:27" ht="26.1" customHeight="1" x14ac:dyDescent="0.2">
      <c r="B85" s="390"/>
      <c r="C85" s="55"/>
      <c r="D85" s="61"/>
      <c r="E85" s="62"/>
      <c r="F85" s="63"/>
      <c r="G85" s="63"/>
      <c r="H85" s="63"/>
      <c r="I85" s="63"/>
      <c r="J85" s="63"/>
      <c r="K85" s="63"/>
      <c r="L85" s="63"/>
      <c r="M85" s="63"/>
      <c r="N85" s="63"/>
      <c r="O85" s="63"/>
      <c r="P85" s="63"/>
      <c r="Q85" s="63"/>
      <c r="R85" s="63"/>
      <c r="S85" s="63"/>
      <c r="T85" s="63"/>
      <c r="U85" s="63"/>
      <c r="V85" s="63"/>
      <c r="W85" s="63"/>
      <c r="X85" s="63"/>
      <c r="Y85" s="64"/>
      <c r="Z85" s="65"/>
    </row>
    <row r="86" spans="2:27" ht="26.1" customHeight="1" x14ac:dyDescent="0.2">
      <c r="B86" s="390"/>
      <c r="C86" s="55"/>
      <c r="D86" s="61"/>
      <c r="E86" s="62"/>
      <c r="F86" s="63"/>
      <c r="G86" s="63"/>
      <c r="H86" s="63"/>
      <c r="I86" s="63"/>
      <c r="J86" s="63"/>
      <c r="K86" s="63"/>
      <c r="L86" s="63"/>
      <c r="M86" s="63"/>
      <c r="N86" s="63"/>
      <c r="O86" s="63"/>
      <c r="P86" s="63"/>
      <c r="Q86" s="63"/>
      <c r="R86" s="63"/>
      <c r="S86" s="63"/>
      <c r="T86" s="63"/>
      <c r="U86" s="63"/>
      <c r="V86" s="63"/>
      <c r="W86" s="63"/>
      <c r="X86" s="63"/>
      <c r="Y86" s="64"/>
      <c r="Z86" s="65"/>
    </row>
    <row r="87" spans="2:27" ht="26.1" customHeight="1" x14ac:dyDescent="0.2">
      <c r="B87" s="390"/>
      <c r="C87" s="55"/>
      <c r="D87" s="61"/>
      <c r="E87" s="62"/>
      <c r="F87" s="63"/>
      <c r="G87" s="63"/>
      <c r="H87" s="63"/>
      <c r="I87" s="63"/>
      <c r="J87" s="63"/>
      <c r="K87" s="63"/>
      <c r="L87" s="63"/>
      <c r="M87" s="63"/>
      <c r="N87" s="63"/>
      <c r="O87" s="63"/>
      <c r="P87" s="63"/>
      <c r="Q87" s="63"/>
      <c r="R87" s="63"/>
      <c r="S87" s="63"/>
      <c r="T87" s="63"/>
      <c r="U87" s="63"/>
      <c r="V87" s="63"/>
      <c r="W87" s="63"/>
      <c r="X87" s="63"/>
      <c r="Y87" s="64"/>
      <c r="Z87" s="65"/>
    </row>
    <row r="88" spans="2:27" ht="26.1" customHeight="1" x14ac:dyDescent="0.2">
      <c r="B88" s="391"/>
      <c r="C88" s="384" t="s">
        <v>28</v>
      </c>
      <c r="D88" s="385"/>
      <c r="E88" s="67"/>
      <c r="F88" s="68"/>
      <c r="G88" s="68"/>
      <c r="H88" s="68"/>
      <c r="I88" s="68"/>
      <c r="J88" s="68"/>
      <c r="K88" s="68"/>
      <c r="L88" s="68"/>
      <c r="M88" s="68"/>
      <c r="N88" s="68"/>
      <c r="O88" s="68"/>
      <c r="P88" s="68"/>
      <c r="Q88" s="68"/>
      <c r="R88" s="68"/>
      <c r="S88" s="68"/>
      <c r="T88" s="68"/>
      <c r="U88" s="68"/>
      <c r="V88" s="68"/>
      <c r="W88" s="68"/>
      <c r="X88" s="68"/>
      <c r="Y88" s="69"/>
      <c r="Z88" s="70"/>
    </row>
    <row r="89" spans="2:27" ht="26.1" customHeight="1" x14ac:dyDescent="0.2">
      <c r="B89" s="389" t="s">
        <v>135</v>
      </c>
      <c r="C89" s="66"/>
      <c r="D89" s="56"/>
      <c r="E89" s="57"/>
      <c r="F89" s="58"/>
      <c r="G89" s="58"/>
      <c r="H89" s="58"/>
      <c r="I89" s="58"/>
      <c r="J89" s="58"/>
      <c r="K89" s="58"/>
      <c r="L89" s="58"/>
      <c r="M89" s="58"/>
      <c r="N89" s="58"/>
      <c r="O89" s="58"/>
      <c r="P89" s="58"/>
      <c r="Q89" s="58"/>
      <c r="R89" s="58"/>
      <c r="S89" s="58"/>
      <c r="T89" s="58"/>
      <c r="U89" s="58"/>
      <c r="V89" s="58"/>
      <c r="W89" s="58"/>
      <c r="X89" s="58"/>
      <c r="Y89" s="59"/>
      <c r="Z89" s="60"/>
    </row>
    <row r="90" spans="2:27" ht="26.1" customHeight="1" x14ac:dyDescent="0.2">
      <c r="B90" s="390"/>
      <c r="C90" s="55"/>
      <c r="D90" s="61"/>
      <c r="E90" s="62"/>
      <c r="F90" s="63"/>
      <c r="G90" s="63"/>
      <c r="H90" s="63"/>
      <c r="I90" s="63"/>
      <c r="J90" s="63"/>
      <c r="K90" s="63"/>
      <c r="L90" s="63"/>
      <c r="M90" s="63"/>
      <c r="N90" s="63"/>
      <c r="O90" s="63"/>
      <c r="P90" s="63"/>
      <c r="Q90" s="63"/>
      <c r="R90" s="63"/>
      <c r="S90" s="63"/>
      <c r="T90" s="63"/>
      <c r="U90" s="63"/>
      <c r="V90" s="63"/>
      <c r="W90" s="63"/>
      <c r="X90" s="63"/>
      <c r="Y90" s="64"/>
      <c r="Z90" s="65"/>
    </row>
    <row r="91" spans="2:27" ht="26.1" customHeight="1" x14ac:dyDescent="0.2">
      <c r="B91" s="390"/>
      <c r="C91" s="55"/>
      <c r="D91" s="61"/>
      <c r="E91" s="62"/>
      <c r="F91" s="63"/>
      <c r="G91" s="63"/>
      <c r="H91" s="63"/>
      <c r="I91" s="63"/>
      <c r="J91" s="63"/>
      <c r="K91" s="63"/>
      <c r="L91" s="63"/>
      <c r="M91" s="63"/>
      <c r="N91" s="63"/>
      <c r="O91" s="63"/>
      <c r="P91" s="63"/>
      <c r="Q91" s="63"/>
      <c r="R91" s="63"/>
      <c r="S91" s="63"/>
      <c r="T91" s="63"/>
      <c r="U91" s="63"/>
      <c r="V91" s="63"/>
      <c r="W91" s="63"/>
      <c r="X91" s="63"/>
      <c r="Y91" s="64"/>
      <c r="Z91" s="65"/>
    </row>
    <row r="92" spans="2:27" ht="26.1" customHeight="1" x14ac:dyDescent="0.2">
      <c r="B92" s="390"/>
      <c r="C92" s="55"/>
      <c r="D92" s="61"/>
      <c r="E92" s="62"/>
      <c r="F92" s="63"/>
      <c r="G92" s="63"/>
      <c r="H92" s="63"/>
      <c r="I92" s="63"/>
      <c r="J92" s="63"/>
      <c r="K92" s="63"/>
      <c r="L92" s="63"/>
      <c r="M92" s="63"/>
      <c r="N92" s="63"/>
      <c r="O92" s="63"/>
      <c r="P92" s="63"/>
      <c r="Q92" s="63"/>
      <c r="R92" s="63"/>
      <c r="S92" s="63"/>
      <c r="T92" s="63"/>
      <c r="U92" s="63"/>
      <c r="V92" s="63"/>
      <c r="W92" s="63"/>
      <c r="X92" s="63"/>
      <c r="Y92" s="64"/>
      <c r="Z92" s="65"/>
    </row>
    <row r="93" spans="2:27" ht="26.1" customHeight="1" x14ac:dyDescent="0.2">
      <c r="B93" s="390"/>
      <c r="C93" s="55"/>
      <c r="D93" s="61"/>
      <c r="E93" s="62"/>
      <c r="F93" s="63"/>
      <c r="G93" s="63"/>
      <c r="H93" s="63"/>
      <c r="I93" s="63"/>
      <c r="J93" s="63"/>
      <c r="K93" s="63"/>
      <c r="L93" s="63"/>
      <c r="M93" s="63"/>
      <c r="N93" s="63"/>
      <c r="O93" s="63"/>
      <c r="P93" s="63"/>
      <c r="Q93" s="63"/>
      <c r="R93" s="63"/>
      <c r="S93" s="63"/>
      <c r="T93" s="63"/>
      <c r="U93" s="63"/>
      <c r="V93" s="63"/>
      <c r="W93" s="63"/>
      <c r="X93" s="63"/>
      <c r="Y93" s="64"/>
      <c r="Z93" s="65"/>
    </row>
    <row r="94" spans="2:27" ht="26.1" customHeight="1" x14ac:dyDescent="0.2">
      <c r="B94" s="391"/>
      <c r="C94" s="384" t="s">
        <v>28</v>
      </c>
      <c r="D94" s="385"/>
      <c r="E94" s="67"/>
      <c r="F94" s="68"/>
      <c r="G94" s="68"/>
      <c r="H94" s="68"/>
      <c r="I94" s="68"/>
      <c r="J94" s="68"/>
      <c r="K94" s="68"/>
      <c r="L94" s="68"/>
      <c r="M94" s="68"/>
      <c r="N94" s="68"/>
      <c r="O94" s="68"/>
      <c r="P94" s="68"/>
      <c r="Q94" s="68"/>
      <c r="R94" s="68"/>
      <c r="S94" s="68"/>
      <c r="T94" s="68"/>
      <c r="U94" s="68"/>
      <c r="V94" s="68"/>
      <c r="W94" s="68"/>
      <c r="X94" s="68"/>
      <c r="Y94" s="69"/>
      <c r="Z94" s="70"/>
    </row>
    <row r="95" spans="2:27" ht="26.1" customHeight="1" x14ac:dyDescent="0.2">
      <c r="B95" s="392" t="s">
        <v>136</v>
      </c>
      <c r="C95" s="393"/>
      <c r="D95" s="394"/>
      <c r="E95" s="71"/>
      <c r="F95" s="72"/>
      <c r="G95" s="72"/>
      <c r="H95" s="72"/>
      <c r="I95" s="72"/>
      <c r="J95" s="72"/>
      <c r="K95" s="72"/>
      <c r="L95" s="72"/>
      <c r="M95" s="72"/>
      <c r="N95" s="72"/>
      <c r="O95" s="72"/>
      <c r="P95" s="72"/>
      <c r="Q95" s="72"/>
      <c r="R95" s="72"/>
      <c r="S95" s="72"/>
      <c r="T95" s="72"/>
      <c r="U95" s="72"/>
      <c r="V95" s="72"/>
      <c r="W95" s="72"/>
      <c r="X95" s="72"/>
      <c r="Y95" s="73"/>
      <c r="Z95" s="74"/>
      <c r="AA95" s="75"/>
    </row>
    <row r="96" spans="2:27" ht="26.1" customHeight="1" x14ac:dyDescent="0.2">
      <c r="B96" s="392" t="s">
        <v>257</v>
      </c>
      <c r="C96" s="393"/>
      <c r="D96" s="394"/>
      <c r="E96" s="71"/>
      <c r="F96" s="72"/>
      <c r="G96" s="72"/>
      <c r="H96" s="72"/>
      <c r="I96" s="72"/>
      <c r="J96" s="72"/>
      <c r="K96" s="72"/>
      <c r="L96" s="72"/>
      <c r="M96" s="72"/>
      <c r="N96" s="72"/>
      <c r="O96" s="72"/>
      <c r="P96" s="72"/>
      <c r="Q96" s="72"/>
      <c r="R96" s="72"/>
      <c r="S96" s="72"/>
      <c r="T96" s="72"/>
      <c r="U96" s="72"/>
      <c r="V96" s="72"/>
      <c r="W96" s="72"/>
      <c r="X96" s="72"/>
      <c r="Y96" s="73"/>
      <c r="Z96" s="74"/>
      <c r="AA96" s="75"/>
    </row>
    <row r="97" spans="2:4" s="25" customFormat="1" ht="13.5" customHeight="1" x14ac:dyDescent="0.2">
      <c r="B97" s="258" t="s">
        <v>188</v>
      </c>
      <c r="C97" s="77"/>
      <c r="D97" s="76"/>
    </row>
    <row r="98" spans="2:4" s="25" customFormat="1" ht="13.5" customHeight="1" x14ac:dyDescent="0.2">
      <c r="B98" s="259" t="s">
        <v>186</v>
      </c>
      <c r="C98" s="77"/>
      <c r="D98" s="76"/>
    </row>
    <row r="99" spans="2:4" s="25" customFormat="1" ht="13.5" customHeight="1" x14ac:dyDescent="0.2">
      <c r="B99" s="259" t="s">
        <v>187</v>
      </c>
      <c r="C99" s="76"/>
      <c r="D99" s="76"/>
    </row>
    <row r="100" spans="2:4" s="25" customFormat="1" ht="13.5" customHeight="1" x14ac:dyDescent="0.2">
      <c r="B100" s="259" t="s">
        <v>191</v>
      </c>
      <c r="C100" s="76"/>
      <c r="D100" s="76"/>
    </row>
    <row r="101" spans="2:4" s="25" customFormat="1" ht="13.5" customHeight="1" x14ac:dyDescent="0.2">
      <c r="B101" s="259" t="s">
        <v>192</v>
      </c>
      <c r="C101" s="76"/>
      <c r="D101" s="76"/>
    </row>
    <row r="102" spans="2:4" s="25" customFormat="1" ht="13.5" customHeight="1" x14ac:dyDescent="0.2">
      <c r="B102" s="259" t="s">
        <v>193</v>
      </c>
      <c r="C102" s="76"/>
      <c r="D102" s="76"/>
    </row>
    <row r="103" spans="2:4" s="25" customFormat="1" ht="13.5" customHeight="1" x14ac:dyDescent="0.2">
      <c r="B103" s="260" t="s">
        <v>293</v>
      </c>
      <c r="C103" s="76"/>
      <c r="D103" s="76"/>
    </row>
  </sheetData>
  <sheetProtection insertRows="0"/>
  <protectedRanges>
    <protectedRange sqref="C91:Y94 C85:Y90 C79:Y84 C73:Y78 C68:Y72 C61:Y67 C56:Y60 C49:Y55 C43:Y48 C37:Y42 C31:Y36 C25:Y30 C20:Y24 C13:Y19 C8:Y12 C5:Y7" name="範囲1"/>
  </protectedRanges>
  <mergeCells count="36">
    <mergeCell ref="B96:D96"/>
    <mergeCell ref="B4:C4"/>
    <mergeCell ref="C52:D52"/>
    <mergeCell ref="C46:D46"/>
    <mergeCell ref="C40:D40"/>
    <mergeCell ref="C34:D34"/>
    <mergeCell ref="C28:D28"/>
    <mergeCell ref="C22:D22"/>
    <mergeCell ref="B83:B88"/>
    <mergeCell ref="B89:B94"/>
    <mergeCell ref="B95:D95"/>
    <mergeCell ref="B41:B46"/>
    <mergeCell ref="B47:B52"/>
    <mergeCell ref="B53:B58"/>
    <mergeCell ref="C94:D94"/>
    <mergeCell ref="C88:D88"/>
    <mergeCell ref="C82:D82"/>
    <mergeCell ref="C76:D76"/>
    <mergeCell ref="C70:D70"/>
    <mergeCell ref="B59:B64"/>
    <mergeCell ref="B65:B70"/>
    <mergeCell ref="B71:B76"/>
    <mergeCell ref="B77:B82"/>
    <mergeCell ref="B1:Z1"/>
    <mergeCell ref="C64:D64"/>
    <mergeCell ref="C58:D58"/>
    <mergeCell ref="W2:Z2"/>
    <mergeCell ref="B3:C3"/>
    <mergeCell ref="B5:B10"/>
    <mergeCell ref="B11:B16"/>
    <mergeCell ref="B17:B22"/>
    <mergeCell ref="B23:B28"/>
    <mergeCell ref="B29:B34"/>
    <mergeCell ref="B35:B40"/>
    <mergeCell ref="C16:D16"/>
    <mergeCell ref="C10:D10"/>
  </mergeCells>
  <phoneticPr fontId="1"/>
  <printOptions horizontalCentered="1"/>
  <pageMargins left="0.39370078740157483" right="0.23622047244094491" top="0.70866141732283472" bottom="0.31496062992125984" header="0.51181102362204722" footer="0.51181102362204722"/>
  <pageSetup paperSize="9" scale="31" orientation="portrait" horizontalDpi="1200" verticalDpi="1200" r:id="rId1"/>
  <headerFooter alignWithMargins="0">
    <oddHeader xml:space="preserve">&amp;R様式第17-4号&amp;"ＭＳ 明朝,標準"&amp;10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C4C33-7447-4894-91D3-6E5C48949015}">
  <sheetPr>
    <pageSetUpPr fitToPage="1"/>
  </sheetPr>
  <dimension ref="B1:AA103"/>
  <sheetViews>
    <sheetView showGridLines="0" view="pageBreakPreview" zoomScaleNormal="90" zoomScaleSheetLayoutView="100" workbookViewId="0">
      <selection activeCell="K11" sqref="K11"/>
    </sheetView>
  </sheetViews>
  <sheetFormatPr defaultColWidth="9" defaultRowHeight="30" customHeight="1" x14ac:dyDescent="0.2"/>
  <cols>
    <col min="1" max="1" width="9" style="16"/>
    <col min="2" max="2" width="3.109375" style="47" customWidth="1"/>
    <col min="3" max="3" width="21.44140625" style="47" customWidth="1"/>
    <col min="4" max="4" width="8.33203125" style="47" customWidth="1"/>
    <col min="5" max="25" width="9.109375" style="16" customWidth="1"/>
    <col min="26" max="26" width="10.6640625" style="16" customWidth="1"/>
    <col min="27" max="27" width="10" style="16" bestFit="1" customWidth="1"/>
    <col min="28" max="16384" width="9" style="16"/>
  </cols>
  <sheetData>
    <row r="1" spans="2:26" s="17" customFormat="1" ht="21" customHeight="1" x14ac:dyDescent="0.2">
      <c r="B1" s="310" t="s">
        <v>211</v>
      </c>
      <c r="C1" s="383"/>
      <c r="D1" s="383"/>
      <c r="E1" s="383"/>
      <c r="F1" s="383"/>
      <c r="G1" s="383"/>
      <c r="H1" s="383"/>
      <c r="I1" s="383"/>
      <c r="J1" s="383"/>
      <c r="K1" s="383"/>
      <c r="L1" s="383"/>
      <c r="M1" s="383"/>
      <c r="N1" s="383"/>
      <c r="O1" s="383"/>
      <c r="P1" s="383"/>
      <c r="Q1" s="383"/>
      <c r="R1" s="383"/>
      <c r="S1" s="383"/>
      <c r="T1" s="383"/>
      <c r="U1" s="383"/>
      <c r="V1" s="383"/>
      <c r="W1" s="383"/>
      <c r="X1" s="383"/>
      <c r="Y1" s="383"/>
      <c r="Z1" s="383"/>
    </row>
    <row r="2" spans="2:26" s="17" customFormat="1" ht="17.25" customHeight="1" x14ac:dyDescent="0.2">
      <c r="B2" s="48"/>
      <c r="C2" s="15"/>
      <c r="D2" s="49"/>
      <c r="W2" s="386" t="s">
        <v>110</v>
      </c>
      <c r="X2" s="386"/>
      <c r="Y2" s="386"/>
      <c r="Z2" s="386"/>
    </row>
    <row r="3" spans="2:26" s="47" customFormat="1" ht="30" customHeight="1" x14ac:dyDescent="0.2">
      <c r="B3" s="387" t="s">
        <v>122</v>
      </c>
      <c r="C3" s="388"/>
      <c r="D3" s="50" t="s">
        <v>83</v>
      </c>
      <c r="E3" s="51" t="s">
        <v>61</v>
      </c>
      <c r="F3" s="52" t="s">
        <v>62</v>
      </c>
      <c r="G3" s="52" t="s">
        <v>63</v>
      </c>
      <c r="H3" s="52" t="s">
        <v>64</v>
      </c>
      <c r="I3" s="52" t="s">
        <v>65</v>
      </c>
      <c r="J3" s="52" t="s">
        <v>66</v>
      </c>
      <c r="K3" s="52" t="s">
        <v>67</v>
      </c>
      <c r="L3" s="52" t="s">
        <v>68</v>
      </c>
      <c r="M3" s="52" t="s">
        <v>69</v>
      </c>
      <c r="N3" s="52" t="s">
        <v>70</v>
      </c>
      <c r="O3" s="52" t="s">
        <v>71</v>
      </c>
      <c r="P3" s="52" t="s">
        <v>72</v>
      </c>
      <c r="Q3" s="52" t="s">
        <v>73</v>
      </c>
      <c r="R3" s="52" t="s">
        <v>74</v>
      </c>
      <c r="S3" s="52" t="s">
        <v>75</v>
      </c>
      <c r="T3" s="52" t="s">
        <v>76</v>
      </c>
      <c r="U3" s="52" t="s">
        <v>77</v>
      </c>
      <c r="V3" s="52" t="s">
        <v>78</v>
      </c>
      <c r="W3" s="52" t="s">
        <v>79</v>
      </c>
      <c r="X3" s="52" t="s">
        <v>80</v>
      </c>
      <c r="Y3" s="53" t="s">
        <v>81</v>
      </c>
      <c r="Z3" s="54" t="s">
        <v>28</v>
      </c>
    </row>
    <row r="4" spans="2:26" s="47" customFormat="1" ht="30" customHeight="1" x14ac:dyDescent="0.2">
      <c r="B4" s="329" t="s">
        <v>294</v>
      </c>
      <c r="C4" s="330"/>
      <c r="D4" s="221" t="s">
        <v>3</v>
      </c>
      <c r="E4" s="222">
        <f>'17-1運営費'!C7</f>
        <v>0</v>
      </c>
      <c r="F4" s="223">
        <v>12</v>
      </c>
      <c r="G4" s="223">
        <v>12</v>
      </c>
      <c r="H4" s="223">
        <v>12</v>
      </c>
      <c r="I4" s="223">
        <v>12</v>
      </c>
      <c r="J4" s="223">
        <v>12</v>
      </c>
      <c r="K4" s="223">
        <v>12</v>
      </c>
      <c r="L4" s="223">
        <v>12</v>
      </c>
      <c r="M4" s="223">
        <v>12</v>
      </c>
      <c r="N4" s="223">
        <v>12</v>
      </c>
      <c r="O4" s="223">
        <v>12</v>
      </c>
      <c r="P4" s="223">
        <v>12</v>
      </c>
      <c r="Q4" s="223">
        <v>12</v>
      </c>
      <c r="R4" s="223">
        <v>12</v>
      </c>
      <c r="S4" s="223">
        <v>12</v>
      </c>
      <c r="T4" s="223">
        <v>12</v>
      </c>
      <c r="U4" s="223">
        <v>12</v>
      </c>
      <c r="V4" s="223">
        <v>12</v>
      </c>
      <c r="W4" s="223">
        <v>12</v>
      </c>
      <c r="X4" s="223">
        <v>12</v>
      </c>
      <c r="Y4" s="224">
        <f>'17-1運営費'!W7</f>
        <v>12</v>
      </c>
      <c r="Z4" s="225">
        <f>SUM(E4:Y4)</f>
        <v>240</v>
      </c>
    </row>
    <row r="5" spans="2:26" ht="26.1" customHeight="1" x14ac:dyDescent="0.2">
      <c r="B5" s="389" t="s">
        <v>115</v>
      </c>
      <c r="C5" s="55"/>
      <c r="D5" s="56"/>
      <c r="E5" s="57"/>
      <c r="F5" s="58"/>
      <c r="G5" s="58"/>
      <c r="H5" s="58"/>
      <c r="I5" s="58"/>
      <c r="J5" s="58"/>
      <c r="K5" s="58"/>
      <c r="L5" s="58"/>
      <c r="M5" s="58"/>
      <c r="N5" s="58"/>
      <c r="O5" s="58"/>
      <c r="P5" s="58"/>
      <c r="Q5" s="58"/>
      <c r="R5" s="58"/>
      <c r="S5" s="58"/>
      <c r="T5" s="58"/>
      <c r="U5" s="58"/>
      <c r="V5" s="58"/>
      <c r="W5" s="58"/>
      <c r="X5" s="58"/>
      <c r="Y5" s="59"/>
      <c r="Z5" s="60"/>
    </row>
    <row r="6" spans="2:26" ht="26.1" customHeight="1" x14ac:dyDescent="0.2">
      <c r="B6" s="390"/>
      <c r="C6" s="55"/>
      <c r="D6" s="61"/>
      <c r="E6" s="62"/>
      <c r="F6" s="63"/>
      <c r="G6" s="63"/>
      <c r="H6" s="63"/>
      <c r="I6" s="63"/>
      <c r="J6" s="63"/>
      <c r="K6" s="63"/>
      <c r="L6" s="63"/>
      <c r="M6" s="63"/>
      <c r="N6" s="63"/>
      <c r="O6" s="63"/>
      <c r="P6" s="63"/>
      <c r="Q6" s="63"/>
      <c r="R6" s="63"/>
      <c r="S6" s="63"/>
      <c r="T6" s="63"/>
      <c r="U6" s="63"/>
      <c r="V6" s="63"/>
      <c r="W6" s="63"/>
      <c r="X6" s="63"/>
      <c r="Y6" s="64"/>
      <c r="Z6" s="65"/>
    </row>
    <row r="7" spans="2:26" ht="26.1" customHeight="1" x14ac:dyDescent="0.2">
      <c r="B7" s="390"/>
      <c r="C7" s="55"/>
      <c r="D7" s="61"/>
      <c r="E7" s="62"/>
      <c r="F7" s="63"/>
      <c r="G7" s="63"/>
      <c r="H7" s="63"/>
      <c r="I7" s="63"/>
      <c r="J7" s="63"/>
      <c r="K7" s="63"/>
      <c r="L7" s="63"/>
      <c r="M7" s="63"/>
      <c r="N7" s="63"/>
      <c r="O7" s="63"/>
      <c r="P7" s="63"/>
      <c r="Q7" s="63"/>
      <c r="R7" s="63"/>
      <c r="S7" s="63"/>
      <c r="T7" s="63"/>
      <c r="U7" s="63"/>
      <c r="V7" s="63"/>
      <c r="W7" s="63"/>
      <c r="X7" s="63"/>
      <c r="Y7" s="64"/>
      <c r="Z7" s="65"/>
    </row>
    <row r="8" spans="2:26" ht="26.1" customHeight="1" x14ac:dyDescent="0.2">
      <c r="B8" s="390"/>
      <c r="C8" s="55"/>
      <c r="D8" s="61"/>
      <c r="E8" s="62"/>
      <c r="F8" s="63"/>
      <c r="G8" s="63"/>
      <c r="H8" s="63"/>
      <c r="I8" s="63"/>
      <c r="J8" s="63"/>
      <c r="K8" s="63"/>
      <c r="L8" s="63"/>
      <c r="M8" s="63"/>
      <c r="N8" s="63"/>
      <c r="O8" s="63"/>
      <c r="P8" s="63"/>
      <c r="Q8" s="63"/>
      <c r="R8" s="63"/>
      <c r="S8" s="63"/>
      <c r="T8" s="63"/>
      <c r="U8" s="63"/>
      <c r="V8" s="63"/>
      <c r="W8" s="63"/>
      <c r="X8" s="63"/>
      <c r="Y8" s="64"/>
      <c r="Z8" s="65"/>
    </row>
    <row r="9" spans="2:26" ht="26.1" customHeight="1" x14ac:dyDescent="0.2">
      <c r="B9" s="390"/>
      <c r="C9" s="55"/>
      <c r="D9" s="61"/>
      <c r="E9" s="62"/>
      <c r="F9" s="63"/>
      <c r="G9" s="63"/>
      <c r="H9" s="63"/>
      <c r="I9" s="63"/>
      <c r="J9" s="63"/>
      <c r="K9" s="63"/>
      <c r="L9" s="63"/>
      <c r="M9" s="63"/>
      <c r="N9" s="63"/>
      <c r="O9" s="63"/>
      <c r="P9" s="63"/>
      <c r="Q9" s="63"/>
      <c r="R9" s="63"/>
      <c r="S9" s="63"/>
      <c r="T9" s="63"/>
      <c r="U9" s="63"/>
      <c r="V9" s="63"/>
      <c r="W9" s="63"/>
      <c r="X9" s="63"/>
      <c r="Y9" s="64"/>
      <c r="Z9" s="65"/>
    </row>
    <row r="10" spans="2:26" ht="26.1" customHeight="1" x14ac:dyDescent="0.2">
      <c r="B10" s="391"/>
      <c r="C10" s="384" t="s">
        <v>28</v>
      </c>
      <c r="D10" s="385"/>
      <c r="E10" s="62"/>
      <c r="F10" s="63"/>
      <c r="G10" s="63"/>
      <c r="H10" s="63"/>
      <c r="I10" s="63"/>
      <c r="J10" s="63"/>
      <c r="K10" s="63"/>
      <c r="L10" s="63"/>
      <c r="M10" s="63"/>
      <c r="N10" s="63"/>
      <c r="O10" s="63"/>
      <c r="P10" s="63"/>
      <c r="Q10" s="63"/>
      <c r="R10" s="63"/>
      <c r="S10" s="63"/>
      <c r="T10" s="63"/>
      <c r="U10" s="63"/>
      <c r="V10" s="63"/>
      <c r="W10" s="63"/>
      <c r="X10" s="63"/>
      <c r="Y10" s="64"/>
      <c r="Z10" s="65"/>
    </row>
    <row r="11" spans="2:26" ht="26.1" customHeight="1" x14ac:dyDescent="0.2">
      <c r="B11" s="389" t="s">
        <v>117</v>
      </c>
      <c r="C11" s="66"/>
      <c r="D11" s="56"/>
      <c r="E11" s="57"/>
      <c r="F11" s="58"/>
      <c r="G11" s="58"/>
      <c r="H11" s="58"/>
      <c r="I11" s="58"/>
      <c r="J11" s="58"/>
      <c r="K11" s="58"/>
      <c r="L11" s="58"/>
      <c r="M11" s="58"/>
      <c r="N11" s="58"/>
      <c r="O11" s="58"/>
      <c r="P11" s="58"/>
      <c r="Q11" s="58"/>
      <c r="R11" s="58"/>
      <c r="S11" s="58"/>
      <c r="T11" s="58"/>
      <c r="U11" s="58"/>
      <c r="V11" s="58"/>
      <c r="W11" s="58"/>
      <c r="X11" s="58"/>
      <c r="Y11" s="59"/>
      <c r="Z11" s="60"/>
    </row>
    <row r="12" spans="2:26" ht="26.1" customHeight="1" x14ac:dyDescent="0.2">
      <c r="B12" s="390"/>
      <c r="C12" s="55"/>
      <c r="D12" s="61"/>
      <c r="E12" s="62"/>
      <c r="F12" s="63"/>
      <c r="G12" s="63"/>
      <c r="H12" s="63"/>
      <c r="I12" s="63"/>
      <c r="J12" s="63"/>
      <c r="K12" s="63"/>
      <c r="L12" s="63"/>
      <c r="M12" s="63"/>
      <c r="N12" s="63"/>
      <c r="O12" s="63"/>
      <c r="P12" s="63"/>
      <c r="Q12" s="63"/>
      <c r="R12" s="63"/>
      <c r="S12" s="63"/>
      <c r="T12" s="63"/>
      <c r="U12" s="63"/>
      <c r="V12" s="63"/>
      <c r="W12" s="63"/>
      <c r="X12" s="63"/>
      <c r="Y12" s="64"/>
      <c r="Z12" s="65"/>
    </row>
    <row r="13" spans="2:26" ht="26.1" customHeight="1" x14ac:dyDescent="0.2">
      <c r="B13" s="390"/>
      <c r="C13" s="55"/>
      <c r="D13" s="61"/>
      <c r="E13" s="62"/>
      <c r="F13" s="63"/>
      <c r="G13" s="63"/>
      <c r="H13" s="63"/>
      <c r="I13" s="63"/>
      <c r="J13" s="63"/>
      <c r="K13" s="63"/>
      <c r="L13" s="63"/>
      <c r="M13" s="63"/>
      <c r="N13" s="63"/>
      <c r="O13" s="63"/>
      <c r="P13" s="63"/>
      <c r="Q13" s="63"/>
      <c r="R13" s="63"/>
      <c r="S13" s="63"/>
      <c r="T13" s="63"/>
      <c r="U13" s="63"/>
      <c r="V13" s="63"/>
      <c r="W13" s="63"/>
      <c r="X13" s="63"/>
      <c r="Y13" s="64"/>
      <c r="Z13" s="65"/>
    </row>
    <row r="14" spans="2:26" ht="26.1" customHeight="1" x14ac:dyDescent="0.2">
      <c r="B14" s="390"/>
      <c r="C14" s="55"/>
      <c r="D14" s="61"/>
      <c r="E14" s="62"/>
      <c r="F14" s="63"/>
      <c r="G14" s="63"/>
      <c r="H14" s="63"/>
      <c r="I14" s="63"/>
      <c r="J14" s="63"/>
      <c r="K14" s="63"/>
      <c r="L14" s="63"/>
      <c r="M14" s="63"/>
      <c r="N14" s="63"/>
      <c r="O14" s="63"/>
      <c r="P14" s="63"/>
      <c r="Q14" s="63"/>
      <c r="R14" s="63"/>
      <c r="S14" s="63"/>
      <c r="T14" s="63"/>
      <c r="U14" s="63"/>
      <c r="V14" s="63"/>
      <c r="W14" s="63"/>
      <c r="X14" s="63"/>
      <c r="Y14" s="64"/>
      <c r="Z14" s="65"/>
    </row>
    <row r="15" spans="2:26" ht="26.1" customHeight="1" x14ac:dyDescent="0.2">
      <c r="B15" s="390"/>
      <c r="C15" s="55"/>
      <c r="D15" s="61"/>
      <c r="E15" s="62"/>
      <c r="F15" s="63"/>
      <c r="G15" s="63"/>
      <c r="H15" s="63"/>
      <c r="I15" s="63"/>
      <c r="J15" s="63"/>
      <c r="K15" s="63"/>
      <c r="L15" s="63"/>
      <c r="M15" s="63"/>
      <c r="N15" s="63"/>
      <c r="O15" s="63"/>
      <c r="P15" s="63"/>
      <c r="Q15" s="63"/>
      <c r="R15" s="63"/>
      <c r="S15" s="63"/>
      <c r="T15" s="63"/>
      <c r="U15" s="63"/>
      <c r="V15" s="63"/>
      <c r="W15" s="63"/>
      <c r="X15" s="63"/>
      <c r="Y15" s="64"/>
      <c r="Z15" s="65"/>
    </row>
    <row r="16" spans="2:26" ht="26.1" customHeight="1" x14ac:dyDescent="0.2">
      <c r="B16" s="391"/>
      <c r="C16" s="384" t="s">
        <v>28</v>
      </c>
      <c r="D16" s="385"/>
      <c r="E16" s="67"/>
      <c r="F16" s="68"/>
      <c r="G16" s="68"/>
      <c r="H16" s="68"/>
      <c r="I16" s="68"/>
      <c r="J16" s="68"/>
      <c r="K16" s="68"/>
      <c r="L16" s="68"/>
      <c r="M16" s="68"/>
      <c r="N16" s="68"/>
      <c r="O16" s="68"/>
      <c r="P16" s="68"/>
      <c r="Q16" s="68"/>
      <c r="R16" s="68"/>
      <c r="S16" s="68"/>
      <c r="T16" s="68"/>
      <c r="U16" s="68"/>
      <c r="V16" s="68"/>
      <c r="W16" s="68"/>
      <c r="X16" s="68"/>
      <c r="Y16" s="69"/>
      <c r="Z16" s="70"/>
    </row>
    <row r="17" spans="2:26" ht="26.1" customHeight="1" x14ac:dyDescent="0.2">
      <c r="B17" s="389" t="s">
        <v>119</v>
      </c>
      <c r="C17" s="66"/>
      <c r="D17" s="56"/>
      <c r="E17" s="57"/>
      <c r="F17" s="58"/>
      <c r="G17" s="58"/>
      <c r="H17" s="58"/>
      <c r="I17" s="58"/>
      <c r="J17" s="58"/>
      <c r="K17" s="58"/>
      <c r="L17" s="58"/>
      <c r="M17" s="58"/>
      <c r="N17" s="58"/>
      <c r="O17" s="58"/>
      <c r="P17" s="58"/>
      <c r="Q17" s="58"/>
      <c r="R17" s="58"/>
      <c r="S17" s="58"/>
      <c r="T17" s="58"/>
      <c r="U17" s="58"/>
      <c r="V17" s="58"/>
      <c r="W17" s="58"/>
      <c r="X17" s="58"/>
      <c r="Y17" s="59"/>
      <c r="Z17" s="60"/>
    </row>
    <row r="18" spans="2:26" ht="26.1" customHeight="1" x14ac:dyDescent="0.2">
      <c r="B18" s="390"/>
      <c r="C18" s="55"/>
      <c r="D18" s="61"/>
      <c r="E18" s="62"/>
      <c r="F18" s="63"/>
      <c r="G18" s="63"/>
      <c r="H18" s="63"/>
      <c r="I18" s="63"/>
      <c r="J18" s="63"/>
      <c r="K18" s="63"/>
      <c r="L18" s="63"/>
      <c r="M18" s="63"/>
      <c r="N18" s="63"/>
      <c r="O18" s="63"/>
      <c r="P18" s="63"/>
      <c r="Q18" s="63"/>
      <c r="R18" s="63"/>
      <c r="S18" s="63"/>
      <c r="T18" s="63"/>
      <c r="U18" s="63"/>
      <c r="V18" s="63"/>
      <c r="W18" s="63"/>
      <c r="X18" s="63"/>
      <c r="Y18" s="64"/>
      <c r="Z18" s="65"/>
    </row>
    <row r="19" spans="2:26" ht="26.1" customHeight="1" x14ac:dyDescent="0.2">
      <c r="B19" s="390"/>
      <c r="C19" s="55"/>
      <c r="D19" s="61"/>
      <c r="E19" s="62"/>
      <c r="F19" s="63"/>
      <c r="G19" s="63"/>
      <c r="H19" s="63"/>
      <c r="I19" s="63"/>
      <c r="J19" s="63"/>
      <c r="K19" s="63"/>
      <c r="L19" s="63"/>
      <c r="M19" s="63"/>
      <c r="N19" s="63"/>
      <c r="O19" s="63"/>
      <c r="P19" s="63"/>
      <c r="Q19" s="63"/>
      <c r="R19" s="63"/>
      <c r="S19" s="63"/>
      <c r="T19" s="63"/>
      <c r="U19" s="63"/>
      <c r="V19" s="63"/>
      <c r="W19" s="63"/>
      <c r="X19" s="63"/>
      <c r="Y19" s="64"/>
      <c r="Z19" s="65"/>
    </row>
    <row r="20" spans="2:26" ht="26.1" customHeight="1" x14ac:dyDescent="0.2">
      <c r="B20" s="390"/>
      <c r="C20" s="55"/>
      <c r="D20" s="61"/>
      <c r="E20" s="62"/>
      <c r="F20" s="63"/>
      <c r="G20" s="63"/>
      <c r="H20" s="63"/>
      <c r="I20" s="63"/>
      <c r="J20" s="63"/>
      <c r="K20" s="63"/>
      <c r="L20" s="63"/>
      <c r="M20" s="63"/>
      <c r="N20" s="63"/>
      <c r="O20" s="63"/>
      <c r="P20" s="63"/>
      <c r="Q20" s="63"/>
      <c r="R20" s="63"/>
      <c r="S20" s="63"/>
      <c r="T20" s="63"/>
      <c r="U20" s="63"/>
      <c r="V20" s="63"/>
      <c r="W20" s="63"/>
      <c r="X20" s="63"/>
      <c r="Y20" s="64"/>
      <c r="Z20" s="65"/>
    </row>
    <row r="21" spans="2:26" ht="26.1" customHeight="1" x14ac:dyDescent="0.2">
      <c r="B21" s="390"/>
      <c r="C21" s="55"/>
      <c r="D21" s="61"/>
      <c r="E21" s="62"/>
      <c r="F21" s="63"/>
      <c r="G21" s="63"/>
      <c r="H21" s="63"/>
      <c r="I21" s="63"/>
      <c r="J21" s="63"/>
      <c r="K21" s="63"/>
      <c r="L21" s="63"/>
      <c r="M21" s="63"/>
      <c r="N21" s="63"/>
      <c r="O21" s="63"/>
      <c r="P21" s="63"/>
      <c r="Q21" s="63"/>
      <c r="R21" s="63"/>
      <c r="S21" s="63"/>
      <c r="T21" s="63"/>
      <c r="U21" s="63"/>
      <c r="V21" s="63"/>
      <c r="W21" s="63"/>
      <c r="X21" s="63"/>
      <c r="Y21" s="64"/>
      <c r="Z21" s="65"/>
    </row>
    <row r="22" spans="2:26" ht="26.1" customHeight="1" x14ac:dyDescent="0.2">
      <c r="B22" s="391"/>
      <c r="C22" s="384" t="s">
        <v>28</v>
      </c>
      <c r="D22" s="385"/>
      <c r="E22" s="67"/>
      <c r="F22" s="68"/>
      <c r="G22" s="68"/>
      <c r="H22" s="68"/>
      <c r="I22" s="68"/>
      <c r="J22" s="68"/>
      <c r="K22" s="68"/>
      <c r="L22" s="68"/>
      <c r="M22" s="68"/>
      <c r="N22" s="68"/>
      <c r="O22" s="68"/>
      <c r="P22" s="68"/>
      <c r="Q22" s="68"/>
      <c r="R22" s="68"/>
      <c r="S22" s="68"/>
      <c r="T22" s="68"/>
      <c r="U22" s="68"/>
      <c r="V22" s="68"/>
      <c r="W22" s="68"/>
      <c r="X22" s="68"/>
      <c r="Y22" s="69"/>
      <c r="Z22" s="70"/>
    </row>
    <row r="23" spans="2:26" ht="26.1" customHeight="1" x14ac:dyDescent="0.2">
      <c r="B23" s="389" t="s">
        <v>121</v>
      </c>
      <c r="C23" s="66"/>
      <c r="D23" s="56"/>
      <c r="E23" s="57"/>
      <c r="F23" s="58"/>
      <c r="G23" s="58"/>
      <c r="H23" s="58"/>
      <c r="I23" s="58"/>
      <c r="J23" s="58"/>
      <c r="K23" s="58"/>
      <c r="L23" s="58"/>
      <c r="M23" s="58"/>
      <c r="N23" s="58"/>
      <c r="O23" s="58"/>
      <c r="P23" s="58"/>
      <c r="Q23" s="58"/>
      <c r="R23" s="58"/>
      <c r="S23" s="58"/>
      <c r="T23" s="58"/>
      <c r="U23" s="58"/>
      <c r="V23" s="58"/>
      <c r="W23" s="58"/>
      <c r="X23" s="58"/>
      <c r="Y23" s="59"/>
      <c r="Z23" s="60"/>
    </row>
    <row r="24" spans="2:26" ht="26.1" customHeight="1" x14ac:dyDescent="0.2">
      <c r="B24" s="390"/>
      <c r="C24" s="55"/>
      <c r="D24" s="61"/>
      <c r="E24" s="62"/>
      <c r="F24" s="63"/>
      <c r="G24" s="63"/>
      <c r="H24" s="63"/>
      <c r="I24" s="63"/>
      <c r="J24" s="63"/>
      <c r="K24" s="63"/>
      <c r="L24" s="63"/>
      <c r="M24" s="63"/>
      <c r="N24" s="63"/>
      <c r="O24" s="63"/>
      <c r="P24" s="63"/>
      <c r="Q24" s="63"/>
      <c r="R24" s="63"/>
      <c r="S24" s="63"/>
      <c r="T24" s="63"/>
      <c r="U24" s="63"/>
      <c r="V24" s="63"/>
      <c r="W24" s="63"/>
      <c r="X24" s="63"/>
      <c r="Y24" s="64"/>
      <c r="Z24" s="65"/>
    </row>
    <row r="25" spans="2:26" ht="26.1" customHeight="1" x14ac:dyDescent="0.2">
      <c r="B25" s="390"/>
      <c r="C25" s="55"/>
      <c r="D25" s="61"/>
      <c r="E25" s="62"/>
      <c r="F25" s="63"/>
      <c r="G25" s="63"/>
      <c r="H25" s="63"/>
      <c r="I25" s="63"/>
      <c r="J25" s="63"/>
      <c r="K25" s="63"/>
      <c r="L25" s="63"/>
      <c r="M25" s="63"/>
      <c r="N25" s="63"/>
      <c r="O25" s="63"/>
      <c r="P25" s="63"/>
      <c r="Q25" s="63"/>
      <c r="R25" s="63"/>
      <c r="S25" s="63"/>
      <c r="T25" s="63"/>
      <c r="U25" s="63"/>
      <c r="V25" s="63"/>
      <c r="W25" s="63"/>
      <c r="X25" s="63"/>
      <c r="Y25" s="64"/>
      <c r="Z25" s="65"/>
    </row>
    <row r="26" spans="2:26" ht="26.1" customHeight="1" x14ac:dyDescent="0.2">
      <c r="B26" s="390"/>
      <c r="C26" s="55"/>
      <c r="D26" s="61"/>
      <c r="E26" s="62"/>
      <c r="F26" s="63"/>
      <c r="G26" s="63"/>
      <c r="H26" s="63"/>
      <c r="I26" s="63"/>
      <c r="J26" s="63"/>
      <c r="K26" s="63"/>
      <c r="L26" s="63"/>
      <c r="M26" s="63"/>
      <c r="N26" s="63"/>
      <c r="O26" s="63"/>
      <c r="P26" s="63"/>
      <c r="Q26" s="63"/>
      <c r="R26" s="63"/>
      <c r="S26" s="63"/>
      <c r="T26" s="63"/>
      <c r="U26" s="63"/>
      <c r="V26" s="63"/>
      <c r="W26" s="63"/>
      <c r="X26" s="63"/>
      <c r="Y26" s="64"/>
      <c r="Z26" s="65"/>
    </row>
    <row r="27" spans="2:26" ht="26.1" customHeight="1" x14ac:dyDescent="0.2">
      <c r="B27" s="390"/>
      <c r="C27" s="55"/>
      <c r="D27" s="61"/>
      <c r="E27" s="62"/>
      <c r="F27" s="63"/>
      <c r="G27" s="63"/>
      <c r="H27" s="63"/>
      <c r="I27" s="63"/>
      <c r="J27" s="63"/>
      <c r="K27" s="63"/>
      <c r="L27" s="63"/>
      <c r="M27" s="63"/>
      <c r="N27" s="63"/>
      <c r="O27" s="63"/>
      <c r="P27" s="63"/>
      <c r="Q27" s="63"/>
      <c r="R27" s="63"/>
      <c r="S27" s="63"/>
      <c r="T27" s="63"/>
      <c r="U27" s="63"/>
      <c r="V27" s="63"/>
      <c r="W27" s="63"/>
      <c r="X27" s="63"/>
      <c r="Y27" s="64"/>
      <c r="Z27" s="65"/>
    </row>
    <row r="28" spans="2:26" ht="26.1" customHeight="1" x14ac:dyDescent="0.2">
      <c r="B28" s="391"/>
      <c r="C28" s="384" t="s">
        <v>28</v>
      </c>
      <c r="D28" s="385"/>
      <c r="E28" s="67"/>
      <c r="F28" s="68"/>
      <c r="G28" s="68"/>
      <c r="H28" s="68"/>
      <c r="I28" s="68"/>
      <c r="J28" s="68"/>
      <c r="K28" s="68"/>
      <c r="L28" s="68"/>
      <c r="M28" s="68"/>
      <c r="N28" s="68"/>
      <c r="O28" s="68"/>
      <c r="P28" s="68"/>
      <c r="Q28" s="68"/>
      <c r="R28" s="68"/>
      <c r="S28" s="68"/>
      <c r="T28" s="68"/>
      <c r="U28" s="68"/>
      <c r="V28" s="68"/>
      <c r="W28" s="68"/>
      <c r="X28" s="68"/>
      <c r="Y28" s="69"/>
      <c r="Z28" s="70"/>
    </row>
    <row r="29" spans="2:26" ht="26.1" customHeight="1" x14ac:dyDescent="0.2">
      <c r="B29" s="389" t="s">
        <v>124</v>
      </c>
      <c r="C29" s="66"/>
      <c r="D29" s="56"/>
      <c r="E29" s="57"/>
      <c r="F29" s="58"/>
      <c r="G29" s="58"/>
      <c r="H29" s="58"/>
      <c r="I29" s="58"/>
      <c r="J29" s="58"/>
      <c r="K29" s="58"/>
      <c r="L29" s="58"/>
      <c r="M29" s="58"/>
      <c r="N29" s="58"/>
      <c r="O29" s="58"/>
      <c r="P29" s="58"/>
      <c r="Q29" s="58"/>
      <c r="R29" s="58"/>
      <c r="S29" s="58"/>
      <c r="T29" s="58"/>
      <c r="U29" s="58"/>
      <c r="V29" s="58"/>
      <c r="W29" s="58"/>
      <c r="X29" s="58"/>
      <c r="Y29" s="59"/>
      <c r="Z29" s="60"/>
    </row>
    <row r="30" spans="2:26" ht="26.1" customHeight="1" x14ac:dyDescent="0.2">
      <c r="B30" s="390"/>
      <c r="C30" s="55"/>
      <c r="D30" s="61"/>
      <c r="E30" s="62"/>
      <c r="F30" s="63"/>
      <c r="G30" s="63"/>
      <c r="H30" s="63"/>
      <c r="I30" s="63"/>
      <c r="J30" s="63"/>
      <c r="K30" s="63"/>
      <c r="L30" s="63"/>
      <c r="M30" s="63"/>
      <c r="N30" s="63"/>
      <c r="O30" s="63"/>
      <c r="P30" s="63"/>
      <c r="Q30" s="63"/>
      <c r="R30" s="63"/>
      <c r="S30" s="63"/>
      <c r="T30" s="63"/>
      <c r="U30" s="63"/>
      <c r="V30" s="63"/>
      <c r="W30" s="63"/>
      <c r="X30" s="63"/>
      <c r="Y30" s="64"/>
      <c r="Z30" s="65"/>
    </row>
    <row r="31" spans="2:26" ht="26.1" customHeight="1" x14ac:dyDescent="0.2">
      <c r="B31" s="390"/>
      <c r="C31" s="55"/>
      <c r="D31" s="61"/>
      <c r="E31" s="62"/>
      <c r="F31" s="63"/>
      <c r="G31" s="63"/>
      <c r="H31" s="63"/>
      <c r="I31" s="63"/>
      <c r="J31" s="63"/>
      <c r="K31" s="63"/>
      <c r="L31" s="63"/>
      <c r="M31" s="63"/>
      <c r="N31" s="63"/>
      <c r="O31" s="63"/>
      <c r="P31" s="63"/>
      <c r="Q31" s="63"/>
      <c r="R31" s="63"/>
      <c r="S31" s="63"/>
      <c r="T31" s="63"/>
      <c r="U31" s="63"/>
      <c r="V31" s="63"/>
      <c r="W31" s="63"/>
      <c r="X31" s="63"/>
      <c r="Y31" s="64"/>
      <c r="Z31" s="65"/>
    </row>
    <row r="32" spans="2:26" ht="26.1" customHeight="1" x14ac:dyDescent="0.2">
      <c r="B32" s="390"/>
      <c r="C32" s="55"/>
      <c r="D32" s="61"/>
      <c r="E32" s="62"/>
      <c r="F32" s="63"/>
      <c r="G32" s="63"/>
      <c r="H32" s="63"/>
      <c r="I32" s="63"/>
      <c r="J32" s="63"/>
      <c r="K32" s="63"/>
      <c r="L32" s="63"/>
      <c r="M32" s="63"/>
      <c r="N32" s="63"/>
      <c r="O32" s="63"/>
      <c r="P32" s="63"/>
      <c r="Q32" s="63"/>
      <c r="R32" s="63"/>
      <c r="S32" s="63"/>
      <c r="T32" s="63"/>
      <c r="U32" s="63"/>
      <c r="V32" s="63"/>
      <c r="W32" s="63"/>
      <c r="X32" s="63"/>
      <c r="Y32" s="64"/>
      <c r="Z32" s="65"/>
    </row>
    <row r="33" spans="2:26" ht="26.1" customHeight="1" x14ac:dyDescent="0.2">
      <c r="B33" s="390"/>
      <c r="C33" s="55"/>
      <c r="D33" s="61"/>
      <c r="E33" s="62"/>
      <c r="F33" s="63"/>
      <c r="G33" s="63"/>
      <c r="H33" s="63"/>
      <c r="I33" s="63"/>
      <c r="J33" s="63"/>
      <c r="K33" s="63"/>
      <c r="L33" s="63"/>
      <c r="M33" s="63"/>
      <c r="N33" s="63"/>
      <c r="O33" s="63"/>
      <c r="P33" s="63"/>
      <c r="Q33" s="63"/>
      <c r="R33" s="63"/>
      <c r="S33" s="63"/>
      <c r="T33" s="63"/>
      <c r="U33" s="63"/>
      <c r="V33" s="63"/>
      <c r="W33" s="63"/>
      <c r="X33" s="63"/>
      <c r="Y33" s="64"/>
      <c r="Z33" s="65"/>
    </row>
    <row r="34" spans="2:26" ht="26.1" customHeight="1" x14ac:dyDescent="0.2">
      <c r="B34" s="391"/>
      <c r="C34" s="384" t="s">
        <v>28</v>
      </c>
      <c r="D34" s="385"/>
      <c r="E34" s="67"/>
      <c r="F34" s="68"/>
      <c r="G34" s="68"/>
      <c r="H34" s="68"/>
      <c r="I34" s="68"/>
      <c r="J34" s="68"/>
      <c r="K34" s="68"/>
      <c r="L34" s="68"/>
      <c r="M34" s="68"/>
      <c r="N34" s="68"/>
      <c r="O34" s="68"/>
      <c r="P34" s="68"/>
      <c r="Q34" s="68"/>
      <c r="R34" s="68"/>
      <c r="S34" s="68"/>
      <c r="T34" s="68"/>
      <c r="U34" s="68"/>
      <c r="V34" s="68"/>
      <c r="W34" s="68"/>
      <c r="X34" s="68"/>
      <c r="Y34" s="69"/>
      <c r="Z34" s="70"/>
    </row>
    <row r="35" spans="2:26" ht="26.1" customHeight="1" x14ac:dyDescent="0.2">
      <c r="B35" s="389" t="s">
        <v>126</v>
      </c>
      <c r="C35" s="66"/>
      <c r="D35" s="56"/>
      <c r="E35" s="57"/>
      <c r="F35" s="58"/>
      <c r="G35" s="58"/>
      <c r="H35" s="58"/>
      <c r="I35" s="58"/>
      <c r="J35" s="58"/>
      <c r="K35" s="58"/>
      <c r="L35" s="58"/>
      <c r="M35" s="58"/>
      <c r="N35" s="58"/>
      <c r="O35" s="58"/>
      <c r="P35" s="58"/>
      <c r="Q35" s="58"/>
      <c r="R35" s="58"/>
      <c r="S35" s="58"/>
      <c r="T35" s="58"/>
      <c r="U35" s="58"/>
      <c r="V35" s="58"/>
      <c r="W35" s="58"/>
      <c r="X35" s="58"/>
      <c r="Y35" s="59"/>
      <c r="Z35" s="60"/>
    </row>
    <row r="36" spans="2:26" ht="26.1" customHeight="1" x14ac:dyDescent="0.2">
      <c r="B36" s="390"/>
      <c r="C36" s="55"/>
      <c r="D36" s="61"/>
      <c r="E36" s="62"/>
      <c r="F36" s="63"/>
      <c r="G36" s="63"/>
      <c r="H36" s="63"/>
      <c r="I36" s="63"/>
      <c r="J36" s="63"/>
      <c r="K36" s="63"/>
      <c r="L36" s="63"/>
      <c r="M36" s="63"/>
      <c r="N36" s="63"/>
      <c r="O36" s="63"/>
      <c r="P36" s="63"/>
      <c r="Q36" s="63"/>
      <c r="R36" s="63"/>
      <c r="S36" s="63"/>
      <c r="T36" s="63"/>
      <c r="U36" s="63"/>
      <c r="V36" s="63"/>
      <c r="W36" s="63"/>
      <c r="X36" s="63"/>
      <c r="Y36" s="64"/>
      <c r="Z36" s="65"/>
    </row>
    <row r="37" spans="2:26" ht="26.1" customHeight="1" x14ac:dyDescent="0.2">
      <c r="B37" s="390"/>
      <c r="C37" s="55"/>
      <c r="D37" s="61"/>
      <c r="E37" s="62"/>
      <c r="F37" s="63"/>
      <c r="G37" s="63"/>
      <c r="H37" s="63"/>
      <c r="I37" s="63"/>
      <c r="J37" s="63"/>
      <c r="K37" s="63"/>
      <c r="L37" s="63"/>
      <c r="M37" s="63"/>
      <c r="N37" s="63"/>
      <c r="O37" s="63"/>
      <c r="P37" s="63"/>
      <c r="Q37" s="63"/>
      <c r="R37" s="63"/>
      <c r="S37" s="63"/>
      <c r="T37" s="63"/>
      <c r="U37" s="63"/>
      <c r="V37" s="63"/>
      <c r="W37" s="63"/>
      <c r="X37" s="63"/>
      <c r="Y37" s="64"/>
      <c r="Z37" s="65"/>
    </row>
    <row r="38" spans="2:26" ht="26.1" customHeight="1" x14ac:dyDescent="0.2">
      <c r="B38" s="390"/>
      <c r="C38" s="55"/>
      <c r="D38" s="61"/>
      <c r="E38" s="62"/>
      <c r="F38" s="63"/>
      <c r="G38" s="63"/>
      <c r="H38" s="63"/>
      <c r="I38" s="63"/>
      <c r="J38" s="63"/>
      <c r="K38" s="63"/>
      <c r="L38" s="63"/>
      <c r="M38" s="63"/>
      <c r="N38" s="63"/>
      <c r="O38" s="63"/>
      <c r="P38" s="63"/>
      <c r="Q38" s="63"/>
      <c r="R38" s="63"/>
      <c r="S38" s="63"/>
      <c r="T38" s="63"/>
      <c r="U38" s="63"/>
      <c r="V38" s="63"/>
      <c r="W38" s="63"/>
      <c r="X38" s="63"/>
      <c r="Y38" s="64"/>
      <c r="Z38" s="65"/>
    </row>
    <row r="39" spans="2:26" ht="26.1" customHeight="1" x14ac:dyDescent="0.2">
      <c r="B39" s="390"/>
      <c r="C39" s="55"/>
      <c r="D39" s="61"/>
      <c r="E39" s="62"/>
      <c r="F39" s="63"/>
      <c r="G39" s="63"/>
      <c r="H39" s="63"/>
      <c r="I39" s="63"/>
      <c r="J39" s="63"/>
      <c r="K39" s="63"/>
      <c r="L39" s="63"/>
      <c r="M39" s="63"/>
      <c r="N39" s="63"/>
      <c r="O39" s="63"/>
      <c r="P39" s="63"/>
      <c r="Q39" s="63"/>
      <c r="R39" s="63"/>
      <c r="S39" s="63"/>
      <c r="T39" s="63"/>
      <c r="U39" s="63"/>
      <c r="V39" s="63"/>
      <c r="W39" s="63"/>
      <c r="X39" s="63"/>
      <c r="Y39" s="64"/>
      <c r="Z39" s="65"/>
    </row>
    <row r="40" spans="2:26" ht="26.1" customHeight="1" x14ac:dyDescent="0.2">
      <c r="B40" s="391"/>
      <c r="C40" s="384" t="s">
        <v>28</v>
      </c>
      <c r="D40" s="385"/>
      <c r="E40" s="67"/>
      <c r="F40" s="68"/>
      <c r="G40" s="68"/>
      <c r="H40" s="68"/>
      <c r="I40" s="68"/>
      <c r="J40" s="68"/>
      <c r="K40" s="68"/>
      <c r="L40" s="68"/>
      <c r="M40" s="68"/>
      <c r="N40" s="68"/>
      <c r="O40" s="68"/>
      <c r="P40" s="68"/>
      <c r="Q40" s="68"/>
      <c r="R40" s="68"/>
      <c r="S40" s="68"/>
      <c r="T40" s="68"/>
      <c r="U40" s="68"/>
      <c r="V40" s="68"/>
      <c r="W40" s="68"/>
      <c r="X40" s="68"/>
      <c r="Y40" s="69"/>
      <c r="Z40" s="70"/>
    </row>
    <row r="41" spans="2:26" ht="26.1" customHeight="1" x14ac:dyDescent="0.2">
      <c r="B41" s="389" t="s">
        <v>127</v>
      </c>
      <c r="C41" s="66"/>
      <c r="D41" s="56"/>
      <c r="E41" s="57"/>
      <c r="F41" s="58"/>
      <c r="G41" s="58"/>
      <c r="H41" s="58"/>
      <c r="I41" s="58"/>
      <c r="J41" s="58"/>
      <c r="K41" s="58"/>
      <c r="L41" s="58"/>
      <c r="M41" s="58"/>
      <c r="N41" s="58"/>
      <c r="O41" s="58"/>
      <c r="P41" s="58"/>
      <c r="Q41" s="58"/>
      <c r="R41" s="58"/>
      <c r="S41" s="58"/>
      <c r="T41" s="58"/>
      <c r="U41" s="58"/>
      <c r="V41" s="58"/>
      <c r="W41" s="58"/>
      <c r="X41" s="58"/>
      <c r="Y41" s="59"/>
      <c r="Z41" s="60"/>
    </row>
    <row r="42" spans="2:26" ht="26.1" customHeight="1" x14ac:dyDescent="0.2">
      <c r="B42" s="390"/>
      <c r="C42" s="55"/>
      <c r="D42" s="61"/>
      <c r="E42" s="62"/>
      <c r="F42" s="63"/>
      <c r="G42" s="63"/>
      <c r="H42" s="63"/>
      <c r="I42" s="63"/>
      <c r="J42" s="63"/>
      <c r="K42" s="63"/>
      <c r="L42" s="63"/>
      <c r="M42" s="63"/>
      <c r="N42" s="63"/>
      <c r="O42" s="63"/>
      <c r="P42" s="63"/>
      <c r="Q42" s="63"/>
      <c r="R42" s="63"/>
      <c r="S42" s="63"/>
      <c r="T42" s="63"/>
      <c r="U42" s="63"/>
      <c r="V42" s="63"/>
      <c r="W42" s="63"/>
      <c r="X42" s="63"/>
      <c r="Y42" s="64"/>
      <c r="Z42" s="65"/>
    </row>
    <row r="43" spans="2:26" ht="26.1" customHeight="1" x14ac:dyDescent="0.2">
      <c r="B43" s="390"/>
      <c r="C43" s="55"/>
      <c r="D43" s="61"/>
      <c r="E43" s="62"/>
      <c r="F43" s="63"/>
      <c r="G43" s="63"/>
      <c r="H43" s="63"/>
      <c r="I43" s="63"/>
      <c r="J43" s="63"/>
      <c r="K43" s="63"/>
      <c r="L43" s="63"/>
      <c r="M43" s="63"/>
      <c r="N43" s="63"/>
      <c r="O43" s="63"/>
      <c r="P43" s="63"/>
      <c r="Q43" s="63"/>
      <c r="R43" s="63"/>
      <c r="S43" s="63"/>
      <c r="T43" s="63"/>
      <c r="U43" s="63"/>
      <c r="V43" s="63"/>
      <c r="W43" s="63"/>
      <c r="X43" s="63"/>
      <c r="Y43" s="64"/>
      <c r="Z43" s="65"/>
    </row>
    <row r="44" spans="2:26" ht="26.1" customHeight="1" x14ac:dyDescent="0.2">
      <c r="B44" s="390"/>
      <c r="C44" s="55"/>
      <c r="D44" s="61"/>
      <c r="E44" s="62"/>
      <c r="F44" s="63"/>
      <c r="G44" s="63"/>
      <c r="H44" s="63"/>
      <c r="I44" s="63"/>
      <c r="J44" s="63"/>
      <c r="K44" s="63"/>
      <c r="L44" s="63"/>
      <c r="M44" s="63"/>
      <c r="N44" s="63"/>
      <c r="O44" s="63"/>
      <c r="P44" s="63"/>
      <c r="Q44" s="63"/>
      <c r="R44" s="63"/>
      <c r="S44" s="63"/>
      <c r="T44" s="63"/>
      <c r="U44" s="63"/>
      <c r="V44" s="63"/>
      <c r="W44" s="63"/>
      <c r="X44" s="63"/>
      <c r="Y44" s="64"/>
      <c r="Z44" s="65"/>
    </row>
    <row r="45" spans="2:26" ht="26.1" customHeight="1" x14ac:dyDescent="0.2">
      <c r="B45" s="390"/>
      <c r="C45" s="55"/>
      <c r="D45" s="61"/>
      <c r="E45" s="62"/>
      <c r="F45" s="63"/>
      <c r="G45" s="63"/>
      <c r="H45" s="63"/>
      <c r="I45" s="63"/>
      <c r="J45" s="63"/>
      <c r="K45" s="63"/>
      <c r="L45" s="63"/>
      <c r="M45" s="63"/>
      <c r="N45" s="63"/>
      <c r="O45" s="63"/>
      <c r="P45" s="63"/>
      <c r="Q45" s="63"/>
      <c r="R45" s="63"/>
      <c r="S45" s="63"/>
      <c r="T45" s="63"/>
      <c r="U45" s="63"/>
      <c r="V45" s="63"/>
      <c r="W45" s="63"/>
      <c r="X45" s="63"/>
      <c r="Y45" s="64"/>
      <c r="Z45" s="65"/>
    </row>
    <row r="46" spans="2:26" ht="26.1" customHeight="1" x14ac:dyDescent="0.2">
      <c r="B46" s="391"/>
      <c r="C46" s="384" t="s">
        <v>28</v>
      </c>
      <c r="D46" s="385"/>
      <c r="E46" s="67"/>
      <c r="F46" s="68"/>
      <c r="G46" s="68"/>
      <c r="H46" s="68"/>
      <c r="I46" s="68"/>
      <c r="J46" s="68"/>
      <c r="K46" s="68"/>
      <c r="L46" s="68"/>
      <c r="M46" s="68"/>
      <c r="N46" s="68"/>
      <c r="O46" s="68"/>
      <c r="P46" s="68"/>
      <c r="Q46" s="68"/>
      <c r="R46" s="68"/>
      <c r="S46" s="68"/>
      <c r="T46" s="68"/>
      <c r="U46" s="68"/>
      <c r="V46" s="68"/>
      <c r="W46" s="68"/>
      <c r="X46" s="68"/>
      <c r="Y46" s="69"/>
      <c r="Z46" s="70"/>
    </row>
    <row r="47" spans="2:26" ht="26.1" customHeight="1" x14ac:dyDescent="0.2">
      <c r="B47" s="389" t="s">
        <v>128</v>
      </c>
      <c r="C47" s="66"/>
      <c r="D47" s="56"/>
      <c r="E47" s="57"/>
      <c r="F47" s="58"/>
      <c r="G47" s="58"/>
      <c r="H47" s="58"/>
      <c r="I47" s="58"/>
      <c r="J47" s="58"/>
      <c r="K47" s="58"/>
      <c r="L47" s="58"/>
      <c r="M47" s="58"/>
      <c r="N47" s="58"/>
      <c r="O47" s="58"/>
      <c r="P47" s="58"/>
      <c r="Q47" s="58"/>
      <c r="R47" s="58"/>
      <c r="S47" s="58"/>
      <c r="T47" s="58"/>
      <c r="U47" s="58"/>
      <c r="V47" s="58"/>
      <c r="W47" s="58"/>
      <c r="X47" s="58"/>
      <c r="Y47" s="59"/>
      <c r="Z47" s="60"/>
    </row>
    <row r="48" spans="2:26" ht="26.1" customHeight="1" x14ac:dyDescent="0.2">
      <c r="B48" s="390"/>
      <c r="C48" s="55"/>
      <c r="D48" s="61"/>
      <c r="E48" s="62"/>
      <c r="F48" s="63"/>
      <c r="G48" s="63"/>
      <c r="H48" s="63"/>
      <c r="I48" s="63"/>
      <c r="J48" s="63"/>
      <c r="K48" s="63"/>
      <c r="L48" s="63"/>
      <c r="M48" s="63"/>
      <c r="N48" s="63"/>
      <c r="O48" s="63"/>
      <c r="P48" s="63"/>
      <c r="Q48" s="63"/>
      <c r="R48" s="63"/>
      <c r="S48" s="63"/>
      <c r="T48" s="63"/>
      <c r="U48" s="63"/>
      <c r="V48" s="63"/>
      <c r="W48" s="63"/>
      <c r="X48" s="63"/>
      <c r="Y48" s="64"/>
      <c r="Z48" s="65"/>
    </row>
    <row r="49" spans="2:26" ht="26.1" customHeight="1" x14ac:dyDescent="0.2">
      <c r="B49" s="390"/>
      <c r="C49" s="55"/>
      <c r="D49" s="61"/>
      <c r="E49" s="62"/>
      <c r="F49" s="63"/>
      <c r="G49" s="63"/>
      <c r="H49" s="63"/>
      <c r="I49" s="63"/>
      <c r="J49" s="63"/>
      <c r="K49" s="63"/>
      <c r="L49" s="63"/>
      <c r="M49" s="63"/>
      <c r="N49" s="63"/>
      <c r="O49" s="63"/>
      <c r="P49" s="63"/>
      <c r="Q49" s="63"/>
      <c r="R49" s="63"/>
      <c r="S49" s="63"/>
      <c r="T49" s="63"/>
      <c r="U49" s="63"/>
      <c r="V49" s="63"/>
      <c r="W49" s="63"/>
      <c r="X49" s="63"/>
      <c r="Y49" s="64"/>
      <c r="Z49" s="65"/>
    </row>
    <row r="50" spans="2:26" ht="26.1" customHeight="1" x14ac:dyDescent="0.2">
      <c r="B50" s="390"/>
      <c r="C50" s="55"/>
      <c r="D50" s="61"/>
      <c r="E50" s="62"/>
      <c r="F50" s="63"/>
      <c r="G50" s="63"/>
      <c r="H50" s="63"/>
      <c r="I50" s="63"/>
      <c r="J50" s="63"/>
      <c r="K50" s="63"/>
      <c r="L50" s="63"/>
      <c r="M50" s="63"/>
      <c r="N50" s="63"/>
      <c r="O50" s="63"/>
      <c r="P50" s="63"/>
      <c r="Q50" s="63"/>
      <c r="R50" s="63"/>
      <c r="S50" s="63"/>
      <c r="T50" s="63"/>
      <c r="U50" s="63"/>
      <c r="V50" s="63"/>
      <c r="W50" s="63"/>
      <c r="X50" s="63"/>
      <c r="Y50" s="64"/>
      <c r="Z50" s="65"/>
    </row>
    <row r="51" spans="2:26" ht="26.1" customHeight="1" x14ac:dyDescent="0.2">
      <c r="B51" s="390"/>
      <c r="C51" s="55"/>
      <c r="D51" s="61"/>
      <c r="E51" s="62"/>
      <c r="F51" s="63"/>
      <c r="G51" s="63"/>
      <c r="H51" s="63"/>
      <c r="I51" s="63"/>
      <c r="J51" s="63"/>
      <c r="K51" s="63"/>
      <c r="L51" s="63"/>
      <c r="M51" s="63"/>
      <c r="N51" s="63"/>
      <c r="O51" s="63"/>
      <c r="P51" s="63"/>
      <c r="Q51" s="63"/>
      <c r="R51" s="63"/>
      <c r="S51" s="63"/>
      <c r="T51" s="63"/>
      <c r="U51" s="63"/>
      <c r="V51" s="63"/>
      <c r="W51" s="63"/>
      <c r="X51" s="63"/>
      <c r="Y51" s="64"/>
      <c r="Z51" s="65"/>
    </row>
    <row r="52" spans="2:26" ht="26.1" customHeight="1" x14ac:dyDescent="0.2">
      <c r="B52" s="391"/>
      <c r="C52" s="384" t="s">
        <v>28</v>
      </c>
      <c r="D52" s="385"/>
      <c r="E52" s="67"/>
      <c r="F52" s="68"/>
      <c r="G52" s="68"/>
      <c r="H52" s="68"/>
      <c r="I52" s="68"/>
      <c r="J52" s="68"/>
      <c r="K52" s="68"/>
      <c r="L52" s="68"/>
      <c r="M52" s="68"/>
      <c r="N52" s="68"/>
      <c r="O52" s="68"/>
      <c r="P52" s="68"/>
      <c r="Q52" s="68"/>
      <c r="R52" s="68"/>
      <c r="S52" s="68"/>
      <c r="T52" s="68"/>
      <c r="U52" s="68"/>
      <c r="V52" s="68"/>
      <c r="W52" s="68"/>
      <c r="X52" s="68"/>
      <c r="Y52" s="69"/>
      <c r="Z52" s="70"/>
    </row>
    <row r="53" spans="2:26" ht="26.1" customHeight="1" x14ac:dyDescent="0.2">
      <c r="B53" s="389" t="s">
        <v>129</v>
      </c>
      <c r="C53" s="66"/>
      <c r="D53" s="56"/>
      <c r="E53" s="57"/>
      <c r="F53" s="58"/>
      <c r="G53" s="58"/>
      <c r="H53" s="58"/>
      <c r="I53" s="58"/>
      <c r="J53" s="58"/>
      <c r="K53" s="58"/>
      <c r="L53" s="58"/>
      <c r="M53" s="58"/>
      <c r="N53" s="58"/>
      <c r="O53" s="58"/>
      <c r="P53" s="58"/>
      <c r="Q53" s="58"/>
      <c r="R53" s="58"/>
      <c r="S53" s="58"/>
      <c r="T53" s="58"/>
      <c r="U53" s="58"/>
      <c r="V53" s="58"/>
      <c r="W53" s="58"/>
      <c r="X53" s="58"/>
      <c r="Y53" s="59"/>
      <c r="Z53" s="60"/>
    </row>
    <row r="54" spans="2:26" ht="26.1" customHeight="1" x14ac:dyDescent="0.2">
      <c r="B54" s="390"/>
      <c r="C54" s="55"/>
      <c r="D54" s="61"/>
      <c r="E54" s="62"/>
      <c r="F54" s="63"/>
      <c r="G54" s="63"/>
      <c r="H54" s="63"/>
      <c r="I54" s="63"/>
      <c r="J54" s="63"/>
      <c r="K54" s="63"/>
      <c r="L54" s="63"/>
      <c r="M54" s="63"/>
      <c r="N54" s="63"/>
      <c r="O54" s="63"/>
      <c r="P54" s="63"/>
      <c r="Q54" s="63"/>
      <c r="R54" s="63"/>
      <c r="S54" s="63"/>
      <c r="T54" s="63"/>
      <c r="U54" s="63"/>
      <c r="V54" s="63"/>
      <c r="W54" s="63"/>
      <c r="X54" s="63"/>
      <c r="Y54" s="64"/>
      <c r="Z54" s="65"/>
    </row>
    <row r="55" spans="2:26" ht="26.1" customHeight="1" x14ac:dyDescent="0.2">
      <c r="B55" s="390"/>
      <c r="C55" s="55"/>
      <c r="D55" s="61"/>
      <c r="E55" s="62"/>
      <c r="F55" s="63"/>
      <c r="G55" s="63"/>
      <c r="H55" s="63"/>
      <c r="I55" s="63"/>
      <c r="J55" s="63"/>
      <c r="K55" s="63"/>
      <c r="L55" s="63"/>
      <c r="M55" s="63"/>
      <c r="N55" s="63"/>
      <c r="O55" s="63"/>
      <c r="P55" s="63"/>
      <c r="Q55" s="63"/>
      <c r="R55" s="63"/>
      <c r="S55" s="63"/>
      <c r="T55" s="63"/>
      <c r="U55" s="63"/>
      <c r="V55" s="63"/>
      <c r="W55" s="63"/>
      <c r="X55" s="63"/>
      <c r="Y55" s="64"/>
      <c r="Z55" s="65"/>
    </row>
    <row r="56" spans="2:26" ht="26.1" customHeight="1" x14ac:dyDescent="0.2">
      <c r="B56" s="390"/>
      <c r="C56" s="55"/>
      <c r="D56" s="61"/>
      <c r="E56" s="62"/>
      <c r="F56" s="63"/>
      <c r="G56" s="63"/>
      <c r="H56" s="63"/>
      <c r="I56" s="63"/>
      <c r="J56" s="63"/>
      <c r="K56" s="63"/>
      <c r="L56" s="63"/>
      <c r="M56" s="63"/>
      <c r="N56" s="63"/>
      <c r="O56" s="63"/>
      <c r="P56" s="63"/>
      <c r="Q56" s="63"/>
      <c r="R56" s="63"/>
      <c r="S56" s="63"/>
      <c r="T56" s="63"/>
      <c r="U56" s="63"/>
      <c r="V56" s="63"/>
      <c r="W56" s="63"/>
      <c r="X56" s="63"/>
      <c r="Y56" s="64"/>
      <c r="Z56" s="65"/>
    </row>
    <row r="57" spans="2:26" ht="26.1" customHeight="1" x14ac:dyDescent="0.2">
      <c r="B57" s="390"/>
      <c r="C57" s="55"/>
      <c r="D57" s="61"/>
      <c r="E57" s="62"/>
      <c r="F57" s="63"/>
      <c r="G57" s="63"/>
      <c r="H57" s="63"/>
      <c r="I57" s="63"/>
      <c r="J57" s="63"/>
      <c r="K57" s="63"/>
      <c r="L57" s="63"/>
      <c r="M57" s="63"/>
      <c r="N57" s="63"/>
      <c r="O57" s="63"/>
      <c r="P57" s="63"/>
      <c r="Q57" s="63"/>
      <c r="R57" s="63"/>
      <c r="S57" s="63"/>
      <c r="T57" s="63"/>
      <c r="U57" s="63"/>
      <c r="V57" s="63"/>
      <c r="W57" s="63"/>
      <c r="X57" s="63"/>
      <c r="Y57" s="64"/>
      <c r="Z57" s="65"/>
    </row>
    <row r="58" spans="2:26" ht="26.1" customHeight="1" x14ac:dyDescent="0.2">
      <c r="B58" s="391"/>
      <c r="C58" s="384" t="s">
        <v>28</v>
      </c>
      <c r="D58" s="385"/>
      <c r="E58" s="67"/>
      <c r="F58" s="68"/>
      <c r="G58" s="68"/>
      <c r="H58" s="68"/>
      <c r="I58" s="68"/>
      <c r="J58" s="68"/>
      <c r="K58" s="68"/>
      <c r="L58" s="68"/>
      <c r="M58" s="68"/>
      <c r="N58" s="68"/>
      <c r="O58" s="68"/>
      <c r="P58" s="68"/>
      <c r="Q58" s="68"/>
      <c r="R58" s="68"/>
      <c r="S58" s="68"/>
      <c r="T58" s="68"/>
      <c r="U58" s="68"/>
      <c r="V58" s="68"/>
      <c r="W58" s="68"/>
      <c r="X58" s="68"/>
      <c r="Y58" s="69"/>
      <c r="Z58" s="70"/>
    </row>
    <row r="59" spans="2:26" ht="26.1" customHeight="1" x14ac:dyDescent="0.2">
      <c r="B59" s="389" t="s">
        <v>130</v>
      </c>
      <c r="C59" s="66"/>
      <c r="D59" s="56"/>
      <c r="E59" s="57"/>
      <c r="F59" s="58"/>
      <c r="G59" s="58"/>
      <c r="H59" s="58"/>
      <c r="I59" s="58"/>
      <c r="J59" s="58"/>
      <c r="K59" s="58"/>
      <c r="L59" s="58"/>
      <c r="M59" s="58"/>
      <c r="N59" s="58"/>
      <c r="O59" s="58"/>
      <c r="P59" s="58"/>
      <c r="Q59" s="58"/>
      <c r="R59" s="58"/>
      <c r="S59" s="58"/>
      <c r="T59" s="58"/>
      <c r="U59" s="58"/>
      <c r="V59" s="58"/>
      <c r="W59" s="58"/>
      <c r="X59" s="58"/>
      <c r="Y59" s="59"/>
      <c r="Z59" s="60"/>
    </row>
    <row r="60" spans="2:26" ht="26.1" customHeight="1" x14ac:dyDescent="0.2">
      <c r="B60" s="390"/>
      <c r="C60" s="55"/>
      <c r="D60" s="61"/>
      <c r="E60" s="62"/>
      <c r="F60" s="63"/>
      <c r="G60" s="63"/>
      <c r="H60" s="63"/>
      <c r="I60" s="63"/>
      <c r="J60" s="63"/>
      <c r="K60" s="63"/>
      <c r="L60" s="63"/>
      <c r="M60" s="63"/>
      <c r="N60" s="63"/>
      <c r="O60" s="63"/>
      <c r="P60" s="63"/>
      <c r="Q60" s="63"/>
      <c r="R60" s="63"/>
      <c r="S60" s="63"/>
      <c r="T60" s="63"/>
      <c r="U60" s="63"/>
      <c r="V60" s="63"/>
      <c r="W60" s="63"/>
      <c r="X60" s="63"/>
      <c r="Y60" s="64"/>
      <c r="Z60" s="65"/>
    </row>
    <row r="61" spans="2:26" ht="26.1" customHeight="1" x14ac:dyDescent="0.2">
      <c r="B61" s="390"/>
      <c r="C61" s="55"/>
      <c r="D61" s="61"/>
      <c r="E61" s="62"/>
      <c r="F61" s="63"/>
      <c r="G61" s="63"/>
      <c r="H61" s="63"/>
      <c r="I61" s="63"/>
      <c r="J61" s="63"/>
      <c r="K61" s="63"/>
      <c r="L61" s="63"/>
      <c r="M61" s="63"/>
      <c r="N61" s="63"/>
      <c r="O61" s="63"/>
      <c r="P61" s="63"/>
      <c r="Q61" s="63"/>
      <c r="R61" s="63"/>
      <c r="S61" s="63"/>
      <c r="T61" s="63"/>
      <c r="U61" s="63"/>
      <c r="V61" s="63"/>
      <c r="W61" s="63"/>
      <c r="X61" s="63"/>
      <c r="Y61" s="64"/>
      <c r="Z61" s="65"/>
    </row>
    <row r="62" spans="2:26" ht="26.1" customHeight="1" x14ac:dyDescent="0.2">
      <c r="B62" s="390"/>
      <c r="C62" s="55"/>
      <c r="D62" s="61"/>
      <c r="E62" s="62"/>
      <c r="F62" s="63"/>
      <c r="G62" s="63"/>
      <c r="H62" s="63"/>
      <c r="I62" s="63"/>
      <c r="J62" s="63"/>
      <c r="K62" s="63"/>
      <c r="L62" s="63"/>
      <c r="M62" s="63"/>
      <c r="N62" s="63"/>
      <c r="O62" s="63"/>
      <c r="P62" s="63"/>
      <c r="Q62" s="63"/>
      <c r="R62" s="63"/>
      <c r="S62" s="63"/>
      <c r="T62" s="63"/>
      <c r="U62" s="63"/>
      <c r="V62" s="63"/>
      <c r="W62" s="63"/>
      <c r="X62" s="63"/>
      <c r="Y62" s="64"/>
      <c r="Z62" s="65"/>
    </row>
    <row r="63" spans="2:26" ht="26.1" customHeight="1" x14ac:dyDescent="0.2">
      <c r="B63" s="390"/>
      <c r="C63" s="55"/>
      <c r="D63" s="61"/>
      <c r="E63" s="62"/>
      <c r="F63" s="63"/>
      <c r="G63" s="63"/>
      <c r="H63" s="63"/>
      <c r="I63" s="63"/>
      <c r="J63" s="63"/>
      <c r="K63" s="63"/>
      <c r="L63" s="63"/>
      <c r="M63" s="63"/>
      <c r="N63" s="63"/>
      <c r="O63" s="63"/>
      <c r="P63" s="63"/>
      <c r="Q63" s="63"/>
      <c r="R63" s="63"/>
      <c r="S63" s="63"/>
      <c r="T63" s="63"/>
      <c r="U63" s="63"/>
      <c r="V63" s="63"/>
      <c r="W63" s="63"/>
      <c r="X63" s="63"/>
      <c r="Y63" s="64"/>
      <c r="Z63" s="65"/>
    </row>
    <row r="64" spans="2:26" ht="26.1" customHeight="1" x14ac:dyDescent="0.2">
      <c r="B64" s="391"/>
      <c r="C64" s="384" t="s">
        <v>28</v>
      </c>
      <c r="D64" s="385"/>
      <c r="E64" s="67"/>
      <c r="F64" s="68"/>
      <c r="G64" s="68"/>
      <c r="H64" s="68"/>
      <c r="I64" s="68"/>
      <c r="J64" s="68"/>
      <c r="K64" s="68"/>
      <c r="L64" s="68"/>
      <c r="M64" s="68"/>
      <c r="N64" s="68"/>
      <c r="O64" s="68"/>
      <c r="P64" s="68"/>
      <c r="Q64" s="68"/>
      <c r="R64" s="68"/>
      <c r="S64" s="68"/>
      <c r="T64" s="68"/>
      <c r="U64" s="68"/>
      <c r="V64" s="68"/>
      <c r="W64" s="68"/>
      <c r="X64" s="68"/>
      <c r="Y64" s="69"/>
      <c r="Z64" s="70"/>
    </row>
    <row r="65" spans="2:26" ht="26.1" customHeight="1" x14ac:dyDescent="0.2">
      <c r="B65" s="389" t="s">
        <v>131</v>
      </c>
      <c r="C65" s="66"/>
      <c r="D65" s="56"/>
      <c r="E65" s="57"/>
      <c r="F65" s="58"/>
      <c r="G65" s="58"/>
      <c r="H65" s="58"/>
      <c r="I65" s="58"/>
      <c r="J65" s="58"/>
      <c r="K65" s="58"/>
      <c r="L65" s="58"/>
      <c r="M65" s="58"/>
      <c r="N65" s="58"/>
      <c r="O65" s="58"/>
      <c r="P65" s="58"/>
      <c r="Q65" s="58"/>
      <c r="R65" s="58"/>
      <c r="S65" s="58"/>
      <c r="T65" s="58"/>
      <c r="U65" s="58"/>
      <c r="V65" s="58"/>
      <c r="W65" s="58"/>
      <c r="X65" s="58"/>
      <c r="Y65" s="59"/>
      <c r="Z65" s="60"/>
    </row>
    <row r="66" spans="2:26" ht="26.1" customHeight="1" x14ac:dyDescent="0.2">
      <c r="B66" s="390"/>
      <c r="C66" s="55"/>
      <c r="D66" s="61"/>
      <c r="E66" s="62"/>
      <c r="F66" s="63"/>
      <c r="G66" s="63"/>
      <c r="H66" s="63"/>
      <c r="I66" s="63"/>
      <c r="J66" s="63"/>
      <c r="K66" s="63"/>
      <c r="L66" s="63"/>
      <c r="M66" s="63"/>
      <c r="N66" s="63"/>
      <c r="O66" s="63"/>
      <c r="P66" s="63"/>
      <c r="Q66" s="63"/>
      <c r="R66" s="63"/>
      <c r="S66" s="63"/>
      <c r="T66" s="63"/>
      <c r="U66" s="63"/>
      <c r="V66" s="63"/>
      <c r="W66" s="63"/>
      <c r="X66" s="63"/>
      <c r="Y66" s="64"/>
      <c r="Z66" s="65"/>
    </row>
    <row r="67" spans="2:26" ht="26.1" customHeight="1" x14ac:dyDescent="0.2">
      <c r="B67" s="390"/>
      <c r="C67" s="55"/>
      <c r="D67" s="61"/>
      <c r="E67" s="62"/>
      <c r="F67" s="63"/>
      <c r="G67" s="63"/>
      <c r="H67" s="63"/>
      <c r="I67" s="63"/>
      <c r="J67" s="63"/>
      <c r="K67" s="63"/>
      <c r="L67" s="63"/>
      <c r="M67" s="63"/>
      <c r="N67" s="63"/>
      <c r="O67" s="63"/>
      <c r="P67" s="63"/>
      <c r="Q67" s="63"/>
      <c r="R67" s="63"/>
      <c r="S67" s="63"/>
      <c r="T67" s="63"/>
      <c r="U67" s="63"/>
      <c r="V67" s="63"/>
      <c r="W67" s="63"/>
      <c r="X67" s="63"/>
      <c r="Y67" s="64"/>
      <c r="Z67" s="65"/>
    </row>
    <row r="68" spans="2:26" ht="26.1" customHeight="1" x14ac:dyDescent="0.2">
      <c r="B68" s="390"/>
      <c r="C68" s="55"/>
      <c r="D68" s="61"/>
      <c r="E68" s="62"/>
      <c r="F68" s="63"/>
      <c r="G68" s="63"/>
      <c r="H68" s="63"/>
      <c r="I68" s="63"/>
      <c r="J68" s="63"/>
      <c r="K68" s="63"/>
      <c r="L68" s="63"/>
      <c r="M68" s="63"/>
      <c r="N68" s="63"/>
      <c r="O68" s="63"/>
      <c r="P68" s="63"/>
      <c r="Q68" s="63"/>
      <c r="R68" s="63"/>
      <c r="S68" s="63"/>
      <c r="T68" s="63"/>
      <c r="U68" s="63"/>
      <c r="V68" s="63"/>
      <c r="W68" s="63"/>
      <c r="X68" s="63"/>
      <c r="Y68" s="64"/>
      <c r="Z68" s="65"/>
    </row>
    <row r="69" spans="2:26" ht="26.1" customHeight="1" x14ac:dyDescent="0.2">
      <c r="B69" s="390"/>
      <c r="C69" s="55"/>
      <c r="D69" s="61"/>
      <c r="E69" s="62"/>
      <c r="F69" s="63"/>
      <c r="G69" s="63"/>
      <c r="H69" s="63"/>
      <c r="I69" s="63"/>
      <c r="J69" s="63"/>
      <c r="K69" s="63"/>
      <c r="L69" s="63"/>
      <c r="M69" s="63"/>
      <c r="N69" s="63"/>
      <c r="O69" s="63"/>
      <c r="P69" s="63"/>
      <c r="Q69" s="63"/>
      <c r="R69" s="63"/>
      <c r="S69" s="63"/>
      <c r="T69" s="63"/>
      <c r="U69" s="63"/>
      <c r="V69" s="63"/>
      <c r="W69" s="63"/>
      <c r="X69" s="63"/>
      <c r="Y69" s="64"/>
      <c r="Z69" s="65"/>
    </row>
    <row r="70" spans="2:26" ht="26.1" customHeight="1" x14ac:dyDescent="0.2">
      <c r="B70" s="391"/>
      <c r="C70" s="384" t="s">
        <v>28</v>
      </c>
      <c r="D70" s="385"/>
      <c r="E70" s="67"/>
      <c r="F70" s="68"/>
      <c r="G70" s="68"/>
      <c r="H70" s="68"/>
      <c r="I70" s="68"/>
      <c r="J70" s="68"/>
      <c r="K70" s="68"/>
      <c r="L70" s="68"/>
      <c r="M70" s="68"/>
      <c r="N70" s="68"/>
      <c r="O70" s="68"/>
      <c r="P70" s="68"/>
      <c r="Q70" s="68"/>
      <c r="R70" s="68"/>
      <c r="S70" s="68"/>
      <c r="T70" s="68"/>
      <c r="U70" s="68"/>
      <c r="V70" s="68"/>
      <c r="W70" s="68"/>
      <c r="X70" s="68"/>
      <c r="Y70" s="69"/>
      <c r="Z70" s="70"/>
    </row>
    <row r="71" spans="2:26" ht="26.1" customHeight="1" x14ac:dyDescent="0.2">
      <c r="B71" s="389" t="s">
        <v>132</v>
      </c>
      <c r="C71" s="66"/>
      <c r="D71" s="56"/>
      <c r="E71" s="57"/>
      <c r="F71" s="58"/>
      <c r="G71" s="58"/>
      <c r="H71" s="58"/>
      <c r="I71" s="58"/>
      <c r="J71" s="58"/>
      <c r="K71" s="58"/>
      <c r="L71" s="58"/>
      <c r="M71" s="58"/>
      <c r="N71" s="58"/>
      <c r="O71" s="58"/>
      <c r="P71" s="58"/>
      <c r="Q71" s="58"/>
      <c r="R71" s="58"/>
      <c r="S71" s="58"/>
      <c r="T71" s="58"/>
      <c r="U71" s="58"/>
      <c r="V71" s="58"/>
      <c r="W71" s="58"/>
      <c r="X71" s="58"/>
      <c r="Y71" s="59"/>
      <c r="Z71" s="60"/>
    </row>
    <row r="72" spans="2:26" ht="26.1" customHeight="1" x14ac:dyDescent="0.2">
      <c r="B72" s="390"/>
      <c r="C72" s="55"/>
      <c r="D72" s="61"/>
      <c r="E72" s="62"/>
      <c r="F72" s="63"/>
      <c r="G72" s="63"/>
      <c r="H72" s="63"/>
      <c r="I72" s="63"/>
      <c r="J72" s="63"/>
      <c r="K72" s="63"/>
      <c r="L72" s="63"/>
      <c r="M72" s="63"/>
      <c r="N72" s="63"/>
      <c r="O72" s="63"/>
      <c r="P72" s="63"/>
      <c r="Q72" s="63"/>
      <c r="R72" s="63"/>
      <c r="S72" s="63"/>
      <c r="T72" s="63"/>
      <c r="U72" s="63"/>
      <c r="V72" s="63"/>
      <c r="W72" s="63"/>
      <c r="X72" s="63"/>
      <c r="Y72" s="64"/>
      <c r="Z72" s="65"/>
    </row>
    <row r="73" spans="2:26" ht="26.1" customHeight="1" x14ac:dyDescent="0.2">
      <c r="B73" s="390"/>
      <c r="C73" s="55"/>
      <c r="D73" s="61"/>
      <c r="E73" s="62"/>
      <c r="F73" s="63"/>
      <c r="G73" s="63"/>
      <c r="H73" s="63"/>
      <c r="I73" s="63"/>
      <c r="J73" s="63"/>
      <c r="K73" s="63"/>
      <c r="L73" s="63"/>
      <c r="M73" s="63"/>
      <c r="N73" s="63"/>
      <c r="O73" s="63"/>
      <c r="P73" s="63"/>
      <c r="Q73" s="63"/>
      <c r="R73" s="63"/>
      <c r="S73" s="63"/>
      <c r="T73" s="63"/>
      <c r="U73" s="63"/>
      <c r="V73" s="63"/>
      <c r="W73" s="63"/>
      <c r="X73" s="63"/>
      <c r="Y73" s="64"/>
      <c r="Z73" s="65"/>
    </row>
    <row r="74" spans="2:26" ht="26.1" customHeight="1" x14ac:dyDescent="0.2">
      <c r="B74" s="390"/>
      <c r="C74" s="55"/>
      <c r="D74" s="61"/>
      <c r="E74" s="62"/>
      <c r="F74" s="63"/>
      <c r="G74" s="63"/>
      <c r="H74" s="63"/>
      <c r="I74" s="63"/>
      <c r="J74" s="63"/>
      <c r="K74" s="63"/>
      <c r="L74" s="63"/>
      <c r="M74" s="63"/>
      <c r="N74" s="63"/>
      <c r="O74" s="63"/>
      <c r="P74" s="63"/>
      <c r="Q74" s="63"/>
      <c r="R74" s="63"/>
      <c r="S74" s="63"/>
      <c r="T74" s="63"/>
      <c r="U74" s="63"/>
      <c r="V74" s="63"/>
      <c r="W74" s="63"/>
      <c r="X74" s="63"/>
      <c r="Y74" s="64"/>
      <c r="Z74" s="65"/>
    </row>
    <row r="75" spans="2:26" ht="26.1" customHeight="1" x14ac:dyDescent="0.2">
      <c r="B75" s="390"/>
      <c r="C75" s="55"/>
      <c r="D75" s="61"/>
      <c r="E75" s="62"/>
      <c r="F75" s="63"/>
      <c r="G75" s="63"/>
      <c r="H75" s="63"/>
      <c r="I75" s="63"/>
      <c r="J75" s="63"/>
      <c r="K75" s="63"/>
      <c r="L75" s="63"/>
      <c r="M75" s="63"/>
      <c r="N75" s="63"/>
      <c r="O75" s="63"/>
      <c r="P75" s="63"/>
      <c r="Q75" s="63"/>
      <c r="R75" s="63"/>
      <c r="S75" s="63"/>
      <c r="T75" s="63"/>
      <c r="U75" s="63"/>
      <c r="V75" s="63"/>
      <c r="W75" s="63"/>
      <c r="X75" s="63"/>
      <c r="Y75" s="64"/>
      <c r="Z75" s="65"/>
    </row>
    <row r="76" spans="2:26" ht="26.1" customHeight="1" x14ac:dyDescent="0.2">
      <c r="B76" s="391"/>
      <c r="C76" s="384" t="s">
        <v>28</v>
      </c>
      <c r="D76" s="385"/>
      <c r="E76" s="67"/>
      <c r="F76" s="68"/>
      <c r="G76" s="68"/>
      <c r="H76" s="68"/>
      <c r="I76" s="68"/>
      <c r="J76" s="68"/>
      <c r="K76" s="68"/>
      <c r="L76" s="68"/>
      <c r="M76" s="68"/>
      <c r="N76" s="68"/>
      <c r="O76" s="68"/>
      <c r="P76" s="68"/>
      <c r="Q76" s="68"/>
      <c r="R76" s="68"/>
      <c r="S76" s="68"/>
      <c r="T76" s="68"/>
      <c r="U76" s="68"/>
      <c r="V76" s="68"/>
      <c r="W76" s="68"/>
      <c r="X76" s="68"/>
      <c r="Y76" s="69"/>
      <c r="Z76" s="70"/>
    </row>
    <row r="77" spans="2:26" ht="26.1" customHeight="1" x14ac:dyDescent="0.2">
      <c r="B77" s="389" t="s">
        <v>133</v>
      </c>
      <c r="C77" s="66"/>
      <c r="D77" s="56"/>
      <c r="E77" s="57"/>
      <c r="F77" s="58"/>
      <c r="G77" s="58"/>
      <c r="H77" s="58"/>
      <c r="I77" s="58"/>
      <c r="J77" s="58"/>
      <c r="K77" s="58"/>
      <c r="L77" s="58"/>
      <c r="M77" s="58"/>
      <c r="N77" s="58"/>
      <c r="O77" s="58"/>
      <c r="P77" s="58"/>
      <c r="Q77" s="58"/>
      <c r="R77" s="58"/>
      <c r="S77" s="58"/>
      <c r="T77" s="58"/>
      <c r="U77" s="58"/>
      <c r="V77" s="58"/>
      <c r="W77" s="58"/>
      <c r="X77" s="58"/>
      <c r="Y77" s="59"/>
      <c r="Z77" s="60"/>
    </row>
    <row r="78" spans="2:26" ht="26.1" customHeight="1" x14ac:dyDescent="0.2">
      <c r="B78" s="390"/>
      <c r="C78" s="55"/>
      <c r="D78" s="61"/>
      <c r="E78" s="62"/>
      <c r="F78" s="63"/>
      <c r="G78" s="63"/>
      <c r="H78" s="63"/>
      <c r="I78" s="63"/>
      <c r="J78" s="63"/>
      <c r="K78" s="63"/>
      <c r="L78" s="63"/>
      <c r="M78" s="63"/>
      <c r="N78" s="63"/>
      <c r="O78" s="63"/>
      <c r="P78" s="63"/>
      <c r="Q78" s="63"/>
      <c r="R78" s="63"/>
      <c r="S78" s="63"/>
      <c r="T78" s="63"/>
      <c r="U78" s="63"/>
      <c r="V78" s="63"/>
      <c r="W78" s="63"/>
      <c r="X78" s="63"/>
      <c r="Y78" s="64"/>
      <c r="Z78" s="65"/>
    </row>
    <row r="79" spans="2:26" ht="26.1" customHeight="1" x14ac:dyDescent="0.2">
      <c r="B79" s="390"/>
      <c r="C79" s="55"/>
      <c r="D79" s="61"/>
      <c r="E79" s="62"/>
      <c r="F79" s="63"/>
      <c r="G79" s="63"/>
      <c r="H79" s="63"/>
      <c r="I79" s="63"/>
      <c r="J79" s="63"/>
      <c r="K79" s="63"/>
      <c r="L79" s="63"/>
      <c r="M79" s="63"/>
      <c r="N79" s="63"/>
      <c r="O79" s="63"/>
      <c r="P79" s="63"/>
      <c r="Q79" s="63"/>
      <c r="R79" s="63"/>
      <c r="S79" s="63"/>
      <c r="T79" s="63"/>
      <c r="U79" s="63"/>
      <c r="V79" s="63"/>
      <c r="W79" s="63"/>
      <c r="X79" s="63"/>
      <c r="Y79" s="64"/>
      <c r="Z79" s="65"/>
    </row>
    <row r="80" spans="2:26" ht="26.1" customHeight="1" x14ac:dyDescent="0.2">
      <c r="B80" s="390"/>
      <c r="C80" s="55"/>
      <c r="D80" s="61"/>
      <c r="E80" s="62"/>
      <c r="F80" s="63"/>
      <c r="G80" s="63"/>
      <c r="H80" s="63"/>
      <c r="I80" s="63"/>
      <c r="J80" s="63"/>
      <c r="K80" s="63"/>
      <c r="L80" s="63"/>
      <c r="M80" s="63"/>
      <c r="N80" s="63"/>
      <c r="O80" s="63"/>
      <c r="P80" s="63"/>
      <c r="Q80" s="63"/>
      <c r="R80" s="63"/>
      <c r="S80" s="63"/>
      <c r="T80" s="63"/>
      <c r="U80" s="63"/>
      <c r="V80" s="63"/>
      <c r="W80" s="63"/>
      <c r="X80" s="63"/>
      <c r="Y80" s="64"/>
      <c r="Z80" s="65"/>
    </row>
    <row r="81" spans="2:27" ht="26.1" customHeight="1" x14ac:dyDescent="0.2">
      <c r="B81" s="390"/>
      <c r="C81" s="55"/>
      <c r="D81" s="61"/>
      <c r="E81" s="62"/>
      <c r="F81" s="63"/>
      <c r="G81" s="63"/>
      <c r="H81" s="63"/>
      <c r="I81" s="63"/>
      <c r="J81" s="63"/>
      <c r="K81" s="63"/>
      <c r="L81" s="63"/>
      <c r="M81" s="63"/>
      <c r="N81" s="63"/>
      <c r="O81" s="63"/>
      <c r="P81" s="63"/>
      <c r="Q81" s="63"/>
      <c r="R81" s="63"/>
      <c r="S81" s="63"/>
      <c r="T81" s="63"/>
      <c r="U81" s="63"/>
      <c r="V81" s="63"/>
      <c r="W81" s="63"/>
      <c r="X81" s="63"/>
      <c r="Y81" s="64"/>
      <c r="Z81" s="65"/>
    </row>
    <row r="82" spans="2:27" ht="26.1" customHeight="1" x14ac:dyDescent="0.2">
      <c r="B82" s="391"/>
      <c r="C82" s="384" t="s">
        <v>28</v>
      </c>
      <c r="D82" s="385"/>
      <c r="E82" s="67"/>
      <c r="F82" s="68"/>
      <c r="G82" s="68"/>
      <c r="H82" s="68"/>
      <c r="I82" s="68"/>
      <c r="J82" s="68"/>
      <c r="K82" s="68"/>
      <c r="L82" s="68"/>
      <c r="M82" s="68"/>
      <c r="N82" s="68"/>
      <c r="O82" s="68"/>
      <c r="P82" s="68"/>
      <c r="Q82" s="68"/>
      <c r="R82" s="68"/>
      <c r="S82" s="68"/>
      <c r="T82" s="68"/>
      <c r="U82" s="68"/>
      <c r="V82" s="68"/>
      <c r="W82" s="68"/>
      <c r="X82" s="68"/>
      <c r="Y82" s="69"/>
      <c r="Z82" s="70"/>
    </row>
    <row r="83" spans="2:27" ht="26.1" customHeight="1" x14ac:dyDescent="0.2">
      <c r="B83" s="389" t="s">
        <v>134</v>
      </c>
      <c r="C83" s="66"/>
      <c r="D83" s="56"/>
      <c r="E83" s="57"/>
      <c r="F83" s="58"/>
      <c r="G83" s="58"/>
      <c r="H83" s="58"/>
      <c r="I83" s="58"/>
      <c r="J83" s="58"/>
      <c r="K83" s="58"/>
      <c r="L83" s="58"/>
      <c r="M83" s="58"/>
      <c r="N83" s="58"/>
      <c r="O83" s="58"/>
      <c r="P83" s="58"/>
      <c r="Q83" s="58"/>
      <c r="R83" s="58"/>
      <c r="S83" s="58"/>
      <c r="T83" s="58"/>
      <c r="U83" s="58"/>
      <c r="V83" s="58"/>
      <c r="W83" s="58"/>
      <c r="X83" s="58"/>
      <c r="Y83" s="59"/>
      <c r="Z83" s="60"/>
    </row>
    <row r="84" spans="2:27" ht="26.1" customHeight="1" x14ac:dyDescent="0.2">
      <c r="B84" s="390"/>
      <c r="C84" s="55"/>
      <c r="D84" s="61"/>
      <c r="E84" s="62"/>
      <c r="F84" s="63"/>
      <c r="G84" s="63"/>
      <c r="H84" s="63"/>
      <c r="I84" s="63"/>
      <c r="J84" s="63"/>
      <c r="K84" s="63"/>
      <c r="L84" s="63"/>
      <c r="M84" s="63"/>
      <c r="N84" s="63"/>
      <c r="O84" s="63"/>
      <c r="P84" s="63"/>
      <c r="Q84" s="63"/>
      <c r="R84" s="63"/>
      <c r="S84" s="63"/>
      <c r="T84" s="63"/>
      <c r="U84" s="63"/>
      <c r="V84" s="63"/>
      <c r="W84" s="63"/>
      <c r="X84" s="63"/>
      <c r="Y84" s="64"/>
      <c r="Z84" s="65"/>
    </row>
    <row r="85" spans="2:27" ht="26.1" customHeight="1" x14ac:dyDescent="0.2">
      <c r="B85" s="390"/>
      <c r="C85" s="55"/>
      <c r="D85" s="61"/>
      <c r="E85" s="62"/>
      <c r="F85" s="63"/>
      <c r="G85" s="63"/>
      <c r="H85" s="63"/>
      <c r="I85" s="63"/>
      <c r="J85" s="63"/>
      <c r="K85" s="63"/>
      <c r="L85" s="63"/>
      <c r="M85" s="63"/>
      <c r="N85" s="63"/>
      <c r="O85" s="63"/>
      <c r="P85" s="63"/>
      <c r="Q85" s="63"/>
      <c r="R85" s="63"/>
      <c r="S85" s="63"/>
      <c r="T85" s="63"/>
      <c r="U85" s="63"/>
      <c r="V85" s="63"/>
      <c r="W85" s="63"/>
      <c r="X85" s="63"/>
      <c r="Y85" s="64"/>
      <c r="Z85" s="65"/>
    </row>
    <row r="86" spans="2:27" ht="26.1" customHeight="1" x14ac:dyDescent="0.2">
      <c r="B86" s="390"/>
      <c r="C86" s="55"/>
      <c r="D86" s="61"/>
      <c r="E86" s="62"/>
      <c r="F86" s="63"/>
      <c r="G86" s="63"/>
      <c r="H86" s="63"/>
      <c r="I86" s="63"/>
      <c r="J86" s="63"/>
      <c r="K86" s="63"/>
      <c r="L86" s="63"/>
      <c r="M86" s="63"/>
      <c r="N86" s="63"/>
      <c r="O86" s="63"/>
      <c r="P86" s="63"/>
      <c r="Q86" s="63"/>
      <c r="R86" s="63"/>
      <c r="S86" s="63"/>
      <c r="T86" s="63"/>
      <c r="U86" s="63"/>
      <c r="V86" s="63"/>
      <c r="W86" s="63"/>
      <c r="X86" s="63"/>
      <c r="Y86" s="64"/>
      <c r="Z86" s="65"/>
    </row>
    <row r="87" spans="2:27" ht="26.1" customHeight="1" x14ac:dyDescent="0.2">
      <c r="B87" s="390"/>
      <c r="C87" s="55"/>
      <c r="D87" s="61"/>
      <c r="E87" s="62"/>
      <c r="F87" s="63"/>
      <c r="G87" s="63"/>
      <c r="H87" s="63"/>
      <c r="I87" s="63"/>
      <c r="J87" s="63"/>
      <c r="K87" s="63"/>
      <c r="L87" s="63"/>
      <c r="M87" s="63"/>
      <c r="N87" s="63"/>
      <c r="O87" s="63"/>
      <c r="P87" s="63"/>
      <c r="Q87" s="63"/>
      <c r="R87" s="63"/>
      <c r="S87" s="63"/>
      <c r="T87" s="63"/>
      <c r="U87" s="63"/>
      <c r="V87" s="63"/>
      <c r="W87" s="63"/>
      <c r="X87" s="63"/>
      <c r="Y87" s="64"/>
      <c r="Z87" s="65"/>
    </row>
    <row r="88" spans="2:27" ht="26.1" customHeight="1" x14ac:dyDescent="0.2">
      <c r="B88" s="391"/>
      <c r="C88" s="384" t="s">
        <v>28</v>
      </c>
      <c r="D88" s="385"/>
      <c r="E88" s="67"/>
      <c r="F88" s="68"/>
      <c r="G88" s="68"/>
      <c r="H88" s="68"/>
      <c r="I88" s="68"/>
      <c r="J88" s="68"/>
      <c r="K88" s="68"/>
      <c r="L88" s="68"/>
      <c r="M88" s="68"/>
      <c r="N88" s="68"/>
      <c r="O88" s="68"/>
      <c r="P88" s="68"/>
      <c r="Q88" s="68"/>
      <c r="R88" s="68"/>
      <c r="S88" s="68"/>
      <c r="T88" s="68"/>
      <c r="U88" s="68"/>
      <c r="V88" s="68"/>
      <c r="W88" s="68"/>
      <c r="X88" s="68"/>
      <c r="Y88" s="69"/>
      <c r="Z88" s="70"/>
    </row>
    <row r="89" spans="2:27" ht="26.1" customHeight="1" x14ac:dyDescent="0.2">
      <c r="B89" s="389" t="s">
        <v>137</v>
      </c>
      <c r="C89" s="66"/>
      <c r="D89" s="56"/>
      <c r="E89" s="57"/>
      <c r="F89" s="58"/>
      <c r="G89" s="58"/>
      <c r="H89" s="58"/>
      <c r="I89" s="58"/>
      <c r="J89" s="58"/>
      <c r="K89" s="58"/>
      <c r="L89" s="58"/>
      <c r="M89" s="58"/>
      <c r="N89" s="58"/>
      <c r="O89" s="58"/>
      <c r="P89" s="58"/>
      <c r="Q89" s="58"/>
      <c r="R89" s="58"/>
      <c r="S89" s="58"/>
      <c r="T89" s="58"/>
      <c r="U89" s="58"/>
      <c r="V89" s="58"/>
      <c r="W89" s="58"/>
      <c r="X89" s="58"/>
      <c r="Y89" s="59"/>
      <c r="Z89" s="60"/>
    </row>
    <row r="90" spans="2:27" ht="26.1" customHeight="1" x14ac:dyDescent="0.2">
      <c r="B90" s="390"/>
      <c r="C90" s="55"/>
      <c r="D90" s="61"/>
      <c r="E90" s="62"/>
      <c r="F90" s="63"/>
      <c r="G90" s="63"/>
      <c r="H90" s="63"/>
      <c r="I90" s="63"/>
      <c r="J90" s="63"/>
      <c r="K90" s="63"/>
      <c r="L90" s="63"/>
      <c r="M90" s="63"/>
      <c r="N90" s="63"/>
      <c r="O90" s="63"/>
      <c r="P90" s="63"/>
      <c r="Q90" s="63"/>
      <c r="R90" s="63"/>
      <c r="S90" s="63"/>
      <c r="T90" s="63"/>
      <c r="U90" s="63"/>
      <c r="V90" s="63"/>
      <c r="W90" s="63"/>
      <c r="X90" s="63"/>
      <c r="Y90" s="64"/>
      <c r="Z90" s="65"/>
    </row>
    <row r="91" spans="2:27" ht="26.1" customHeight="1" x14ac:dyDescent="0.2">
      <c r="B91" s="390"/>
      <c r="C91" s="55"/>
      <c r="D91" s="61"/>
      <c r="E91" s="62"/>
      <c r="F91" s="63"/>
      <c r="G91" s="63"/>
      <c r="H91" s="63"/>
      <c r="I91" s="63"/>
      <c r="J91" s="63"/>
      <c r="K91" s="63"/>
      <c r="L91" s="63"/>
      <c r="M91" s="63"/>
      <c r="N91" s="63"/>
      <c r="O91" s="63"/>
      <c r="P91" s="63"/>
      <c r="Q91" s="63"/>
      <c r="R91" s="63"/>
      <c r="S91" s="63"/>
      <c r="T91" s="63"/>
      <c r="U91" s="63"/>
      <c r="V91" s="63"/>
      <c r="W91" s="63"/>
      <c r="X91" s="63"/>
      <c r="Y91" s="64"/>
      <c r="Z91" s="65"/>
    </row>
    <row r="92" spans="2:27" ht="26.1" customHeight="1" x14ac:dyDescent="0.2">
      <c r="B92" s="390"/>
      <c r="C92" s="55"/>
      <c r="D92" s="61"/>
      <c r="E92" s="62"/>
      <c r="F92" s="63"/>
      <c r="G92" s="63"/>
      <c r="H92" s="63"/>
      <c r="I92" s="63"/>
      <c r="J92" s="63"/>
      <c r="K92" s="63"/>
      <c r="L92" s="63"/>
      <c r="M92" s="63"/>
      <c r="N92" s="63"/>
      <c r="O92" s="63"/>
      <c r="P92" s="63"/>
      <c r="Q92" s="63"/>
      <c r="R92" s="63"/>
      <c r="S92" s="63"/>
      <c r="T92" s="63"/>
      <c r="U92" s="63"/>
      <c r="V92" s="63"/>
      <c r="W92" s="63"/>
      <c r="X92" s="63"/>
      <c r="Y92" s="64"/>
      <c r="Z92" s="65"/>
    </row>
    <row r="93" spans="2:27" ht="26.1" customHeight="1" x14ac:dyDescent="0.2">
      <c r="B93" s="390"/>
      <c r="C93" s="55"/>
      <c r="D93" s="61"/>
      <c r="E93" s="62"/>
      <c r="F93" s="63"/>
      <c r="G93" s="63"/>
      <c r="H93" s="63"/>
      <c r="I93" s="63"/>
      <c r="J93" s="63"/>
      <c r="K93" s="63"/>
      <c r="L93" s="63"/>
      <c r="M93" s="63"/>
      <c r="N93" s="63"/>
      <c r="O93" s="63"/>
      <c r="P93" s="63"/>
      <c r="Q93" s="63"/>
      <c r="R93" s="63"/>
      <c r="S93" s="63"/>
      <c r="T93" s="63"/>
      <c r="U93" s="63"/>
      <c r="V93" s="63"/>
      <c r="W93" s="63"/>
      <c r="X93" s="63"/>
      <c r="Y93" s="64"/>
      <c r="Z93" s="65"/>
    </row>
    <row r="94" spans="2:27" ht="26.1" customHeight="1" x14ac:dyDescent="0.2">
      <c r="B94" s="391"/>
      <c r="C94" s="384" t="s">
        <v>28</v>
      </c>
      <c r="D94" s="385"/>
      <c r="E94" s="67"/>
      <c r="F94" s="68"/>
      <c r="G94" s="68"/>
      <c r="H94" s="68"/>
      <c r="I94" s="68"/>
      <c r="J94" s="68"/>
      <c r="K94" s="68"/>
      <c r="L94" s="68"/>
      <c r="M94" s="68"/>
      <c r="N94" s="68"/>
      <c r="O94" s="68"/>
      <c r="P94" s="68"/>
      <c r="Q94" s="68"/>
      <c r="R94" s="68"/>
      <c r="S94" s="68"/>
      <c r="T94" s="68"/>
      <c r="U94" s="68"/>
      <c r="V94" s="68"/>
      <c r="W94" s="68"/>
      <c r="X94" s="68"/>
      <c r="Y94" s="69"/>
      <c r="Z94" s="70"/>
    </row>
    <row r="95" spans="2:27" ht="26.1" customHeight="1" x14ac:dyDescent="0.2">
      <c r="B95" s="392" t="s">
        <v>136</v>
      </c>
      <c r="C95" s="393"/>
      <c r="D95" s="394"/>
      <c r="E95" s="71"/>
      <c r="F95" s="72"/>
      <c r="G95" s="72"/>
      <c r="H95" s="72"/>
      <c r="I95" s="72"/>
      <c r="J95" s="72"/>
      <c r="K95" s="72"/>
      <c r="L95" s="72"/>
      <c r="M95" s="72"/>
      <c r="N95" s="72"/>
      <c r="O95" s="72"/>
      <c r="P95" s="72"/>
      <c r="Q95" s="72"/>
      <c r="R95" s="72"/>
      <c r="S95" s="72"/>
      <c r="T95" s="72"/>
      <c r="U95" s="72"/>
      <c r="V95" s="72"/>
      <c r="W95" s="72"/>
      <c r="X95" s="72"/>
      <c r="Y95" s="73"/>
      <c r="Z95" s="74"/>
      <c r="AA95" s="75"/>
    </row>
    <row r="96" spans="2:27" ht="26.1" customHeight="1" x14ac:dyDescent="0.2">
      <c r="B96" s="392" t="s">
        <v>258</v>
      </c>
      <c r="C96" s="393"/>
      <c r="D96" s="394"/>
      <c r="E96" s="71"/>
      <c r="F96" s="72"/>
      <c r="G96" s="72"/>
      <c r="H96" s="72"/>
      <c r="I96" s="72"/>
      <c r="J96" s="72"/>
      <c r="K96" s="72"/>
      <c r="L96" s="72"/>
      <c r="M96" s="72"/>
      <c r="N96" s="72"/>
      <c r="O96" s="72"/>
      <c r="P96" s="72"/>
      <c r="Q96" s="72"/>
      <c r="R96" s="72"/>
      <c r="S96" s="72"/>
      <c r="T96" s="72"/>
      <c r="U96" s="72"/>
      <c r="V96" s="72"/>
      <c r="W96" s="72"/>
      <c r="X96" s="72"/>
      <c r="Y96" s="73"/>
      <c r="Z96" s="74"/>
      <c r="AA96" s="75"/>
    </row>
    <row r="97" spans="2:4" s="25" customFormat="1" ht="13.5" customHeight="1" x14ac:dyDescent="0.2">
      <c r="B97" s="258" t="s">
        <v>189</v>
      </c>
      <c r="C97" s="77"/>
      <c r="D97" s="76"/>
    </row>
    <row r="98" spans="2:4" s="25" customFormat="1" ht="13.5" customHeight="1" x14ac:dyDescent="0.2">
      <c r="B98" s="259" t="s">
        <v>186</v>
      </c>
      <c r="C98" s="77"/>
      <c r="D98" s="76"/>
    </row>
    <row r="99" spans="2:4" s="25" customFormat="1" ht="13.5" customHeight="1" x14ac:dyDescent="0.2">
      <c r="B99" s="259" t="s">
        <v>187</v>
      </c>
      <c r="C99" s="77"/>
      <c r="D99" s="76"/>
    </row>
    <row r="100" spans="2:4" ht="13.5" customHeight="1" x14ac:dyDescent="0.2">
      <c r="B100" s="259" t="s">
        <v>195</v>
      </c>
      <c r="C100" s="77"/>
    </row>
    <row r="101" spans="2:4" ht="13.5" customHeight="1" x14ac:dyDescent="0.2">
      <c r="B101" s="259" t="s">
        <v>192</v>
      </c>
    </row>
    <row r="102" spans="2:4" ht="13.5" customHeight="1" x14ac:dyDescent="0.2">
      <c r="B102" s="259" t="s">
        <v>193</v>
      </c>
    </row>
    <row r="103" spans="2:4" ht="13.5" customHeight="1" x14ac:dyDescent="0.2">
      <c r="B103" s="260" t="s">
        <v>292</v>
      </c>
    </row>
  </sheetData>
  <sheetProtection insertRows="0"/>
  <protectedRanges>
    <protectedRange sqref="C92:Y94 C85:Y91 C79:Y84 C73:Y78 C68:Y72 C61:Y67 C55:Y60 C49:Y54 C44:Y48 C38:Y43 C32:Y37 C26:Y31 C20:Y25 C14:Y19 C8:Y13 C5:Y7" name="範囲1"/>
  </protectedRanges>
  <mergeCells count="36">
    <mergeCell ref="B89:B94"/>
    <mergeCell ref="C94:D94"/>
    <mergeCell ref="B95:D95"/>
    <mergeCell ref="B96:D96"/>
    <mergeCell ref="B4:C4"/>
    <mergeCell ref="B71:B76"/>
    <mergeCell ref="C76:D76"/>
    <mergeCell ref="B77:B82"/>
    <mergeCell ref="C82:D82"/>
    <mergeCell ref="B83:B88"/>
    <mergeCell ref="C88:D88"/>
    <mergeCell ref="B53:B58"/>
    <mergeCell ref="C58:D58"/>
    <mergeCell ref="B59:B64"/>
    <mergeCell ref="C64:D64"/>
    <mergeCell ref="B65:B70"/>
    <mergeCell ref="C70:D70"/>
    <mergeCell ref="B35:B40"/>
    <mergeCell ref="C40:D40"/>
    <mergeCell ref="B41:B46"/>
    <mergeCell ref="C46:D46"/>
    <mergeCell ref="B47:B52"/>
    <mergeCell ref="C52:D52"/>
    <mergeCell ref="B17:B22"/>
    <mergeCell ref="C22:D22"/>
    <mergeCell ref="B23:B28"/>
    <mergeCell ref="C28:D28"/>
    <mergeCell ref="B29:B34"/>
    <mergeCell ref="C34:D34"/>
    <mergeCell ref="B11:B16"/>
    <mergeCell ref="C16:D16"/>
    <mergeCell ref="B1:Z1"/>
    <mergeCell ref="W2:Z2"/>
    <mergeCell ref="B3:C3"/>
    <mergeCell ref="B5:B10"/>
    <mergeCell ref="C10:D10"/>
  </mergeCells>
  <phoneticPr fontId="1"/>
  <printOptions horizontalCentered="1"/>
  <pageMargins left="0.39370078740157483" right="0.23622047244094491" top="0.70866141732283472" bottom="0.31496062992125984" header="0.51181102362204722" footer="0.51181102362204722"/>
  <pageSetup paperSize="9" scale="31" orientation="portrait" horizontalDpi="1200" verticalDpi="1200" r:id="rId1"/>
  <headerFooter alignWithMargins="0">
    <oddHeader xml:space="preserve">&amp;R様式第17-5号&amp;"ＭＳ 明朝,標準"&amp;10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F177F-20B3-447F-9DC3-5B27011FE658}">
  <dimension ref="A1:Q86"/>
  <sheetViews>
    <sheetView showGridLines="0" view="pageBreakPreview" zoomScale="150" zoomScaleNormal="100" zoomScaleSheetLayoutView="150" workbookViewId="0">
      <selection activeCell="B82" sqref="B82"/>
    </sheetView>
  </sheetViews>
  <sheetFormatPr defaultColWidth="9" defaultRowHeight="12" x14ac:dyDescent="0.2"/>
  <cols>
    <col min="1" max="1" width="2.21875" style="144" customWidth="1"/>
    <col min="2" max="3" width="2.109375" style="144" customWidth="1"/>
    <col min="4" max="4" width="15.6640625" style="144" customWidth="1"/>
    <col min="5" max="5" width="35.6640625" style="144" customWidth="1"/>
    <col min="6" max="9" width="9.6640625" style="144" customWidth="1"/>
    <col min="10" max="10" width="2.109375" style="144" customWidth="1"/>
    <col min="11" max="14" width="13.6640625" style="144" customWidth="1"/>
    <col min="15" max="16384" width="9" style="144"/>
  </cols>
  <sheetData>
    <row r="1" spans="1:17" s="137" customFormat="1" ht="20.100000000000001" customHeight="1" x14ac:dyDescent="0.2">
      <c r="B1" s="398" t="s">
        <v>212</v>
      </c>
      <c r="C1" s="398"/>
      <c r="D1" s="399"/>
      <c r="E1" s="399"/>
      <c r="F1" s="399"/>
      <c r="G1" s="399"/>
      <c r="H1" s="399"/>
      <c r="I1" s="399"/>
      <c r="J1" s="138"/>
      <c r="K1" s="139"/>
      <c r="L1" s="139"/>
      <c r="M1" s="139"/>
      <c r="N1" s="139"/>
      <c r="O1" s="140"/>
      <c r="P1" s="140"/>
      <c r="Q1" s="140"/>
    </row>
    <row r="2" spans="1:17" s="137" customFormat="1" ht="8.25" customHeight="1" x14ac:dyDescent="0.2">
      <c r="A2" s="141"/>
      <c r="B2" s="255"/>
      <c r="C2" s="142"/>
      <c r="D2" s="142"/>
      <c r="E2" s="142"/>
      <c r="F2" s="142"/>
      <c r="G2" s="142"/>
      <c r="H2" s="142"/>
      <c r="I2" s="142"/>
      <c r="J2" s="142"/>
      <c r="K2" s="139"/>
      <c r="L2" s="139"/>
      <c r="M2" s="139"/>
      <c r="N2" s="139"/>
      <c r="O2" s="140"/>
      <c r="P2" s="140"/>
      <c r="Q2" s="140"/>
    </row>
    <row r="3" spans="1:17" s="143" customFormat="1" ht="13.5" customHeight="1" x14ac:dyDescent="0.2">
      <c r="B3" s="403" t="s">
        <v>29</v>
      </c>
      <c r="C3" s="403"/>
      <c r="D3" s="404"/>
      <c r="E3" s="404" t="s">
        <v>30</v>
      </c>
      <c r="F3" s="185" t="s">
        <v>148</v>
      </c>
      <c r="G3" s="186" t="s">
        <v>141</v>
      </c>
      <c r="H3" s="185" t="s">
        <v>165</v>
      </c>
      <c r="I3" s="185" t="s">
        <v>142</v>
      </c>
    </row>
    <row r="4" spans="1:17" s="143" customFormat="1" ht="13.5" customHeight="1" x14ac:dyDescent="0.2">
      <c r="B4" s="403"/>
      <c r="C4" s="403"/>
      <c r="D4" s="404"/>
      <c r="E4" s="404"/>
      <c r="F4" s="189" t="s">
        <v>149</v>
      </c>
      <c r="G4" s="190" t="s">
        <v>150</v>
      </c>
      <c r="H4" s="189" t="s">
        <v>167</v>
      </c>
      <c r="I4" s="189" t="s">
        <v>151</v>
      </c>
    </row>
    <row r="5" spans="1:17" s="143" customFormat="1" ht="13.5" customHeight="1" x14ac:dyDescent="0.2">
      <c r="B5" s="404"/>
      <c r="C5" s="404"/>
      <c r="D5" s="404"/>
      <c r="E5" s="404"/>
      <c r="F5" s="187" t="s">
        <v>280</v>
      </c>
      <c r="G5" s="188" t="s">
        <v>147</v>
      </c>
      <c r="H5" s="187" t="s">
        <v>197</v>
      </c>
      <c r="I5" s="187" t="s">
        <v>196</v>
      </c>
    </row>
    <row r="6" spans="1:17" s="143" customFormat="1" ht="18" customHeight="1" x14ac:dyDescent="0.2">
      <c r="B6" s="256" t="s">
        <v>117</v>
      </c>
      <c r="C6" s="155"/>
      <c r="D6" s="156"/>
      <c r="E6" s="261" t="s">
        <v>261</v>
      </c>
      <c r="F6" s="158">
        <f>SUM(F7:F19)</f>
        <v>0</v>
      </c>
      <c r="G6" s="159">
        <v>1306.4000000000001</v>
      </c>
      <c r="H6" s="160">
        <f>INT(F6*G6/12)</f>
        <v>0</v>
      </c>
      <c r="I6" s="160">
        <f>H6*12</f>
        <v>0</v>
      </c>
    </row>
    <row r="7" spans="1:17" s="143" customFormat="1" ht="18" customHeight="1" x14ac:dyDescent="0.2">
      <c r="B7" s="149"/>
      <c r="C7" s="152" t="s">
        <v>139</v>
      </c>
      <c r="D7" s="150"/>
      <c r="E7" s="261" t="s">
        <v>262</v>
      </c>
      <c r="F7" s="161">
        <f>SUM(F8:F10)</f>
        <v>0</v>
      </c>
      <c r="G7" s="162" t="s">
        <v>3</v>
      </c>
      <c r="H7" s="163" t="s">
        <v>143</v>
      </c>
      <c r="I7" s="163" t="s">
        <v>143</v>
      </c>
    </row>
    <row r="8" spans="1:17" s="143" customFormat="1" ht="18" customHeight="1" x14ac:dyDescent="0.2">
      <c r="B8" s="149"/>
      <c r="C8" s="149"/>
      <c r="D8" s="175"/>
      <c r="E8" s="175"/>
      <c r="F8" s="176"/>
      <c r="G8" s="164" t="s">
        <v>143</v>
      </c>
      <c r="H8" s="165" t="s">
        <v>143</v>
      </c>
      <c r="I8" s="165" t="s">
        <v>143</v>
      </c>
    </row>
    <row r="9" spans="1:17" s="143" customFormat="1" ht="18" customHeight="1" x14ac:dyDescent="0.2">
      <c r="B9" s="149"/>
      <c r="C9" s="149"/>
      <c r="D9" s="177"/>
      <c r="E9" s="177"/>
      <c r="F9" s="178"/>
      <c r="G9" s="166" t="s">
        <v>143</v>
      </c>
      <c r="H9" s="167" t="s">
        <v>143</v>
      </c>
      <c r="I9" s="167" t="s">
        <v>143</v>
      </c>
    </row>
    <row r="10" spans="1:17" s="143" customFormat="1" ht="18" customHeight="1" x14ac:dyDescent="0.2">
      <c r="B10" s="149"/>
      <c r="C10" s="154"/>
      <c r="D10" s="179"/>
      <c r="E10" s="179"/>
      <c r="F10" s="180"/>
      <c r="G10" s="168" t="s">
        <v>143</v>
      </c>
      <c r="H10" s="169" t="s">
        <v>143</v>
      </c>
      <c r="I10" s="169" t="s">
        <v>143</v>
      </c>
    </row>
    <row r="11" spans="1:17" s="143" customFormat="1" ht="18" customHeight="1" x14ac:dyDescent="0.2">
      <c r="B11" s="149"/>
      <c r="C11" s="152" t="s">
        <v>140</v>
      </c>
      <c r="D11" s="299"/>
      <c r="E11" s="261" t="s">
        <v>263</v>
      </c>
      <c r="F11" s="170">
        <f>SUM(F12:F14)</f>
        <v>0</v>
      </c>
      <c r="G11" s="164" t="s">
        <v>143</v>
      </c>
      <c r="H11" s="165" t="s">
        <v>143</v>
      </c>
      <c r="I11" s="165" t="s">
        <v>143</v>
      </c>
    </row>
    <row r="12" spans="1:17" s="143" customFormat="1" ht="18" customHeight="1" x14ac:dyDescent="0.2">
      <c r="B12" s="149"/>
      <c r="C12" s="149"/>
      <c r="D12" s="175"/>
      <c r="E12" s="175"/>
      <c r="F12" s="176"/>
      <c r="G12" s="164" t="s">
        <v>143</v>
      </c>
      <c r="H12" s="165" t="s">
        <v>143</v>
      </c>
      <c r="I12" s="165" t="s">
        <v>143</v>
      </c>
    </row>
    <row r="13" spans="1:17" s="143" customFormat="1" ht="18" customHeight="1" x14ac:dyDescent="0.2">
      <c r="B13" s="149"/>
      <c r="C13" s="149"/>
      <c r="D13" s="177"/>
      <c r="E13" s="177"/>
      <c r="F13" s="178"/>
      <c r="G13" s="166" t="s">
        <v>143</v>
      </c>
      <c r="H13" s="167" t="s">
        <v>143</v>
      </c>
      <c r="I13" s="167" t="s">
        <v>143</v>
      </c>
    </row>
    <row r="14" spans="1:17" s="143" customFormat="1" ht="18" customHeight="1" x14ac:dyDescent="0.2">
      <c r="B14" s="149"/>
      <c r="C14" s="154"/>
      <c r="D14" s="179"/>
      <c r="E14" s="179"/>
      <c r="F14" s="180"/>
      <c r="G14" s="168" t="s">
        <v>143</v>
      </c>
      <c r="H14" s="169" t="s">
        <v>143</v>
      </c>
      <c r="I14" s="169" t="s">
        <v>143</v>
      </c>
    </row>
    <row r="15" spans="1:17" s="143" customFormat="1" ht="18" customHeight="1" x14ac:dyDescent="0.2">
      <c r="B15" s="149"/>
      <c r="C15" s="152" t="s">
        <v>4</v>
      </c>
      <c r="D15" s="300"/>
      <c r="E15" s="261" t="s">
        <v>264</v>
      </c>
      <c r="F15" s="161">
        <f>SUM(F16:F19)</f>
        <v>0</v>
      </c>
      <c r="G15" s="162" t="s">
        <v>143</v>
      </c>
      <c r="H15" s="163" t="s">
        <v>143</v>
      </c>
      <c r="I15" s="163" t="s">
        <v>143</v>
      </c>
    </row>
    <row r="16" spans="1:17" s="143" customFormat="1" ht="18" customHeight="1" x14ac:dyDescent="0.2">
      <c r="B16" s="149"/>
      <c r="C16" s="149"/>
      <c r="D16" s="175"/>
      <c r="E16" s="175"/>
      <c r="F16" s="176"/>
      <c r="G16" s="164" t="s">
        <v>143</v>
      </c>
      <c r="H16" s="165" t="s">
        <v>143</v>
      </c>
      <c r="I16" s="165" t="s">
        <v>143</v>
      </c>
    </row>
    <row r="17" spans="2:9" s="143" customFormat="1" ht="18" customHeight="1" x14ac:dyDescent="0.2">
      <c r="B17" s="149"/>
      <c r="C17" s="149"/>
      <c r="D17" s="177"/>
      <c r="E17" s="177"/>
      <c r="F17" s="178"/>
      <c r="G17" s="166" t="s">
        <v>143</v>
      </c>
      <c r="H17" s="167" t="s">
        <v>143</v>
      </c>
      <c r="I17" s="167" t="s">
        <v>143</v>
      </c>
    </row>
    <row r="18" spans="2:9" s="143" customFormat="1" ht="18" customHeight="1" x14ac:dyDescent="0.2">
      <c r="B18" s="150"/>
      <c r="C18" s="150"/>
      <c r="D18" s="181"/>
      <c r="E18" s="181"/>
      <c r="F18" s="182"/>
      <c r="G18" s="171" t="s">
        <v>143</v>
      </c>
      <c r="H18" s="172" t="s">
        <v>143</v>
      </c>
      <c r="I18" s="172" t="s">
        <v>143</v>
      </c>
    </row>
    <row r="19" spans="2:9" s="143" customFormat="1" ht="18" customHeight="1" x14ac:dyDescent="0.2">
      <c r="B19" s="151"/>
      <c r="C19" s="151"/>
      <c r="D19" s="183"/>
      <c r="E19" s="183"/>
      <c r="F19" s="184"/>
      <c r="G19" s="173" t="s">
        <v>143</v>
      </c>
      <c r="H19" s="174" t="s">
        <v>143</v>
      </c>
      <c r="I19" s="174" t="s">
        <v>143</v>
      </c>
    </row>
    <row r="20" spans="2:9" s="143" customFormat="1" ht="18" customHeight="1" x14ac:dyDescent="0.2">
      <c r="B20" s="256" t="s">
        <v>119</v>
      </c>
      <c r="C20" s="155"/>
      <c r="D20" s="301"/>
      <c r="E20" s="261" t="s">
        <v>265</v>
      </c>
      <c r="F20" s="158">
        <f>SUM(F21:F33)</f>
        <v>0</v>
      </c>
      <c r="G20" s="159">
        <v>1797.6</v>
      </c>
      <c r="H20" s="160">
        <f>INT(F20*G20/12)</f>
        <v>0</v>
      </c>
      <c r="I20" s="160">
        <f>INT(F20*G20)</f>
        <v>0</v>
      </c>
    </row>
    <row r="21" spans="2:9" s="143" customFormat="1" ht="18" customHeight="1" x14ac:dyDescent="0.2">
      <c r="B21" s="149"/>
      <c r="C21" s="152" t="s">
        <v>139</v>
      </c>
      <c r="D21" s="300"/>
      <c r="E21" s="261" t="s">
        <v>266</v>
      </c>
      <c r="F21" s="161">
        <f>SUM(F22:F24)</f>
        <v>0</v>
      </c>
      <c r="G21" s="162" t="s">
        <v>3</v>
      </c>
      <c r="H21" s="163" t="s">
        <v>143</v>
      </c>
      <c r="I21" s="163" t="s">
        <v>143</v>
      </c>
    </row>
    <row r="22" spans="2:9" s="143" customFormat="1" ht="18" customHeight="1" x14ac:dyDescent="0.2">
      <c r="B22" s="149"/>
      <c r="C22" s="149"/>
      <c r="D22" s="175"/>
      <c r="E22" s="175"/>
      <c r="F22" s="176"/>
      <c r="G22" s="164" t="s">
        <v>143</v>
      </c>
      <c r="H22" s="165" t="s">
        <v>143</v>
      </c>
      <c r="I22" s="165" t="s">
        <v>143</v>
      </c>
    </row>
    <row r="23" spans="2:9" s="143" customFormat="1" ht="18" customHeight="1" x14ac:dyDescent="0.2">
      <c r="B23" s="149"/>
      <c r="C23" s="149"/>
      <c r="D23" s="177"/>
      <c r="E23" s="177"/>
      <c r="F23" s="178"/>
      <c r="G23" s="166" t="s">
        <v>143</v>
      </c>
      <c r="H23" s="167" t="s">
        <v>143</v>
      </c>
      <c r="I23" s="167" t="s">
        <v>143</v>
      </c>
    </row>
    <row r="24" spans="2:9" s="143" customFormat="1" ht="18" customHeight="1" x14ac:dyDescent="0.2">
      <c r="B24" s="149"/>
      <c r="C24" s="154"/>
      <c r="D24" s="179"/>
      <c r="E24" s="179"/>
      <c r="F24" s="180"/>
      <c r="G24" s="168" t="s">
        <v>143</v>
      </c>
      <c r="H24" s="169" t="s">
        <v>143</v>
      </c>
      <c r="I24" s="169" t="s">
        <v>143</v>
      </c>
    </row>
    <row r="25" spans="2:9" s="143" customFormat="1" ht="18" customHeight="1" x14ac:dyDescent="0.2">
      <c r="B25" s="149"/>
      <c r="C25" s="152" t="s">
        <v>140</v>
      </c>
      <c r="D25" s="299"/>
      <c r="E25" s="261" t="s">
        <v>267</v>
      </c>
      <c r="F25" s="170">
        <f>SUM(F26:F28)</f>
        <v>0</v>
      </c>
      <c r="G25" s="164" t="s">
        <v>143</v>
      </c>
      <c r="H25" s="165" t="s">
        <v>143</v>
      </c>
      <c r="I25" s="165" t="s">
        <v>143</v>
      </c>
    </row>
    <row r="26" spans="2:9" s="143" customFormat="1" ht="18" customHeight="1" x14ac:dyDescent="0.2">
      <c r="B26" s="149"/>
      <c r="C26" s="149"/>
      <c r="D26" s="175"/>
      <c r="E26" s="175"/>
      <c r="F26" s="176"/>
      <c r="G26" s="164" t="s">
        <v>143</v>
      </c>
      <c r="H26" s="165" t="s">
        <v>143</v>
      </c>
      <c r="I26" s="165" t="s">
        <v>143</v>
      </c>
    </row>
    <row r="27" spans="2:9" s="143" customFormat="1" ht="18" customHeight="1" x14ac:dyDescent="0.2">
      <c r="B27" s="149"/>
      <c r="C27" s="149"/>
      <c r="D27" s="177"/>
      <c r="E27" s="177"/>
      <c r="F27" s="178"/>
      <c r="G27" s="166" t="s">
        <v>143</v>
      </c>
      <c r="H27" s="167" t="s">
        <v>143</v>
      </c>
      <c r="I27" s="167" t="s">
        <v>143</v>
      </c>
    </row>
    <row r="28" spans="2:9" s="143" customFormat="1" ht="18" customHeight="1" x14ac:dyDescent="0.2">
      <c r="B28" s="149"/>
      <c r="C28" s="154"/>
      <c r="D28" s="179"/>
      <c r="E28" s="179"/>
      <c r="F28" s="180"/>
      <c r="G28" s="168" t="s">
        <v>143</v>
      </c>
      <c r="H28" s="169" t="s">
        <v>143</v>
      </c>
      <c r="I28" s="169" t="s">
        <v>143</v>
      </c>
    </row>
    <row r="29" spans="2:9" s="143" customFormat="1" ht="18" customHeight="1" x14ac:dyDescent="0.2">
      <c r="B29" s="149"/>
      <c r="C29" s="152" t="s">
        <v>4</v>
      </c>
      <c r="D29" s="300"/>
      <c r="E29" s="261" t="s">
        <v>268</v>
      </c>
      <c r="F29" s="161">
        <f>SUM(F30:F33)</f>
        <v>0</v>
      </c>
      <c r="G29" s="164" t="s">
        <v>143</v>
      </c>
      <c r="H29" s="165" t="s">
        <v>143</v>
      </c>
      <c r="I29" s="165" t="s">
        <v>143</v>
      </c>
    </row>
    <row r="30" spans="2:9" s="143" customFormat="1" ht="18" customHeight="1" x14ac:dyDescent="0.2">
      <c r="B30" s="149"/>
      <c r="C30" s="149"/>
      <c r="D30" s="175"/>
      <c r="E30" s="175"/>
      <c r="F30" s="176"/>
      <c r="G30" s="164" t="s">
        <v>143</v>
      </c>
      <c r="H30" s="165" t="s">
        <v>143</v>
      </c>
      <c r="I30" s="165" t="s">
        <v>143</v>
      </c>
    </row>
    <row r="31" spans="2:9" s="143" customFormat="1" ht="18" customHeight="1" x14ac:dyDescent="0.2">
      <c r="B31" s="149"/>
      <c r="C31" s="149"/>
      <c r="D31" s="177"/>
      <c r="E31" s="177"/>
      <c r="F31" s="178"/>
      <c r="G31" s="166" t="s">
        <v>143</v>
      </c>
      <c r="H31" s="167" t="s">
        <v>143</v>
      </c>
      <c r="I31" s="167" t="s">
        <v>143</v>
      </c>
    </row>
    <row r="32" spans="2:9" s="143" customFormat="1" ht="18" customHeight="1" x14ac:dyDescent="0.2">
      <c r="B32" s="150"/>
      <c r="C32" s="150"/>
      <c r="D32" s="181"/>
      <c r="E32" s="181"/>
      <c r="F32" s="182"/>
      <c r="G32" s="171" t="s">
        <v>143</v>
      </c>
      <c r="H32" s="172" t="s">
        <v>143</v>
      </c>
      <c r="I32" s="172" t="s">
        <v>143</v>
      </c>
    </row>
    <row r="33" spans="2:9" s="143" customFormat="1" ht="18" customHeight="1" x14ac:dyDescent="0.2">
      <c r="B33" s="151"/>
      <c r="C33" s="151"/>
      <c r="D33" s="183"/>
      <c r="E33" s="183"/>
      <c r="F33" s="184"/>
      <c r="G33" s="173" t="s">
        <v>143</v>
      </c>
      <c r="H33" s="174" t="s">
        <v>143</v>
      </c>
      <c r="I33" s="174" t="s">
        <v>143</v>
      </c>
    </row>
    <row r="34" spans="2:9" s="143" customFormat="1" ht="18" customHeight="1" x14ac:dyDescent="0.2">
      <c r="B34" s="256" t="s">
        <v>121</v>
      </c>
      <c r="C34" s="155"/>
      <c r="D34" s="301"/>
      <c r="E34" s="261" t="s">
        <v>269</v>
      </c>
      <c r="F34" s="158">
        <f>SUM(F35:F47)</f>
        <v>0</v>
      </c>
      <c r="G34" s="159">
        <v>354.5</v>
      </c>
      <c r="H34" s="160">
        <f>INT(F34*G34/12)</f>
        <v>0</v>
      </c>
      <c r="I34" s="160">
        <f>INT(F34*G34)</f>
        <v>0</v>
      </c>
    </row>
    <row r="35" spans="2:9" s="143" customFormat="1" ht="18" customHeight="1" x14ac:dyDescent="0.2">
      <c r="B35" s="149"/>
      <c r="C35" s="152" t="s">
        <v>139</v>
      </c>
      <c r="D35" s="300"/>
      <c r="E35" s="261" t="s">
        <v>270</v>
      </c>
      <c r="F35" s="161">
        <f>SUM(F36:F38)</f>
        <v>0</v>
      </c>
      <c r="G35" s="162" t="s">
        <v>3</v>
      </c>
      <c r="H35" s="163" t="s">
        <v>143</v>
      </c>
      <c r="I35" s="163" t="s">
        <v>143</v>
      </c>
    </row>
    <row r="36" spans="2:9" s="143" customFormat="1" ht="18" customHeight="1" x14ac:dyDescent="0.2">
      <c r="B36" s="149"/>
      <c r="C36" s="149"/>
      <c r="D36" s="175"/>
      <c r="E36" s="175"/>
      <c r="F36" s="176"/>
      <c r="G36" s="164" t="s">
        <v>143</v>
      </c>
      <c r="H36" s="165" t="s">
        <v>143</v>
      </c>
      <c r="I36" s="165" t="s">
        <v>143</v>
      </c>
    </row>
    <row r="37" spans="2:9" s="143" customFormat="1" ht="18" customHeight="1" x14ac:dyDescent="0.2">
      <c r="B37" s="149"/>
      <c r="C37" s="149"/>
      <c r="D37" s="177"/>
      <c r="E37" s="177"/>
      <c r="F37" s="178"/>
      <c r="G37" s="166" t="s">
        <v>143</v>
      </c>
      <c r="H37" s="167" t="s">
        <v>143</v>
      </c>
      <c r="I37" s="167" t="s">
        <v>143</v>
      </c>
    </row>
    <row r="38" spans="2:9" s="143" customFormat="1" ht="18" customHeight="1" x14ac:dyDescent="0.2">
      <c r="B38" s="149"/>
      <c r="C38" s="154"/>
      <c r="D38" s="179"/>
      <c r="E38" s="179"/>
      <c r="F38" s="180"/>
      <c r="G38" s="168" t="s">
        <v>143</v>
      </c>
      <c r="H38" s="169" t="s">
        <v>143</v>
      </c>
      <c r="I38" s="169" t="s">
        <v>143</v>
      </c>
    </row>
    <row r="39" spans="2:9" s="143" customFormat="1" ht="18" customHeight="1" x14ac:dyDescent="0.2">
      <c r="B39" s="149"/>
      <c r="C39" s="152" t="s">
        <v>140</v>
      </c>
      <c r="D39" s="299"/>
      <c r="E39" s="261" t="s">
        <v>271</v>
      </c>
      <c r="F39" s="170">
        <f>SUM(F40:F42)</f>
        <v>0</v>
      </c>
      <c r="G39" s="164" t="s">
        <v>143</v>
      </c>
      <c r="H39" s="165" t="s">
        <v>143</v>
      </c>
      <c r="I39" s="165" t="s">
        <v>143</v>
      </c>
    </row>
    <row r="40" spans="2:9" s="143" customFormat="1" ht="18" customHeight="1" x14ac:dyDescent="0.2">
      <c r="B40" s="149"/>
      <c r="C40" s="149"/>
      <c r="D40" s="175"/>
      <c r="E40" s="175"/>
      <c r="F40" s="176"/>
      <c r="G40" s="164" t="s">
        <v>143</v>
      </c>
      <c r="H40" s="165" t="s">
        <v>143</v>
      </c>
      <c r="I40" s="165" t="s">
        <v>143</v>
      </c>
    </row>
    <row r="41" spans="2:9" s="143" customFormat="1" ht="18" customHeight="1" x14ac:dyDescent="0.2">
      <c r="B41" s="149"/>
      <c r="C41" s="149"/>
      <c r="D41" s="177"/>
      <c r="E41" s="177"/>
      <c r="F41" s="178"/>
      <c r="G41" s="166" t="s">
        <v>143</v>
      </c>
      <c r="H41" s="167" t="s">
        <v>143</v>
      </c>
      <c r="I41" s="167" t="s">
        <v>143</v>
      </c>
    </row>
    <row r="42" spans="2:9" s="143" customFormat="1" ht="18" customHeight="1" x14ac:dyDescent="0.2">
      <c r="B42" s="149"/>
      <c r="C42" s="154"/>
      <c r="D42" s="179"/>
      <c r="E42" s="179"/>
      <c r="F42" s="180"/>
      <c r="G42" s="168" t="s">
        <v>143</v>
      </c>
      <c r="H42" s="169" t="s">
        <v>143</v>
      </c>
      <c r="I42" s="169" t="s">
        <v>143</v>
      </c>
    </row>
    <row r="43" spans="2:9" s="143" customFormat="1" ht="18" customHeight="1" x14ac:dyDescent="0.2">
      <c r="B43" s="149"/>
      <c r="C43" s="152" t="s">
        <v>4</v>
      </c>
      <c r="D43" s="300"/>
      <c r="E43" s="261" t="s">
        <v>272</v>
      </c>
      <c r="F43" s="161">
        <f>SUM(F44:F47)</f>
        <v>0</v>
      </c>
      <c r="G43" s="164" t="s">
        <v>143</v>
      </c>
      <c r="H43" s="165" t="s">
        <v>143</v>
      </c>
      <c r="I43" s="165" t="s">
        <v>143</v>
      </c>
    </row>
    <row r="44" spans="2:9" s="143" customFormat="1" ht="18" customHeight="1" x14ac:dyDescent="0.2">
      <c r="B44" s="149"/>
      <c r="C44" s="149"/>
      <c r="D44" s="175"/>
      <c r="E44" s="175"/>
      <c r="F44" s="176"/>
      <c r="G44" s="164" t="s">
        <v>143</v>
      </c>
      <c r="H44" s="165" t="s">
        <v>143</v>
      </c>
      <c r="I44" s="165" t="s">
        <v>143</v>
      </c>
    </row>
    <row r="45" spans="2:9" s="143" customFormat="1" ht="18" customHeight="1" x14ac:dyDescent="0.2">
      <c r="B45" s="149"/>
      <c r="C45" s="149"/>
      <c r="D45" s="177"/>
      <c r="E45" s="177"/>
      <c r="F45" s="178"/>
      <c r="G45" s="166" t="s">
        <v>143</v>
      </c>
      <c r="H45" s="167" t="s">
        <v>143</v>
      </c>
      <c r="I45" s="167" t="s">
        <v>143</v>
      </c>
    </row>
    <row r="46" spans="2:9" s="143" customFormat="1" ht="18" customHeight="1" x14ac:dyDescent="0.2">
      <c r="B46" s="150"/>
      <c r="C46" s="150"/>
      <c r="D46" s="181"/>
      <c r="E46" s="181"/>
      <c r="F46" s="182"/>
      <c r="G46" s="171" t="s">
        <v>143</v>
      </c>
      <c r="H46" s="172" t="s">
        <v>143</v>
      </c>
      <c r="I46" s="172" t="s">
        <v>143</v>
      </c>
    </row>
    <row r="47" spans="2:9" s="143" customFormat="1" ht="18" customHeight="1" x14ac:dyDescent="0.2">
      <c r="B47" s="151"/>
      <c r="C47" s="151"/>
      <c r="D47" s="183"/>
      <c r="E47" s="183"/>
      <c r="F47" s="184"/>
      <c r="G47" s="173" t="s">
        <v>143</v>
      </c>
      <c r="H47" s="174" t="s">
        <v>143</v>
      </c>
      <c r="I47" s="174" t="s">
        <v>143</v>
      </c>
    </row>
    <row r="48" spans="2:9" s="143" customFormat="1" ht="18" customHeight="1" x14ac:dyDescent="0.2">
      <c r="B48" s="256" t="s">
        <v>124</v>
      </c>
      <c r="C48" s="155"/>
      <c r="D48" s="301"/>
      <c r="E48" s="261" t="s">
        <v>273</v>
      </c>
      <c r="F48" s="158">
        <f>SUM(F49:F61)</f>
        <v>0</v>
      </c>
      <c r="G48" s="159">
        <v>786.7</v>
      </c>
      <c r="H48" s="160">
        <f>INT(F48*G48/12)</f>
        <v>0</v>
      </c>
      <c r="I48" s="160">
        <f>INT(F48*G48)</f>
        <v>0</v>
      </c>
    </row>
    <row r="49" spans="2:9" s="143" customFormat="1" ht="18" customHeight="1" x14ac:dyDescent="0.2">
      <c r="B49" s="149"/>
      <c r="C49" s="152" t="s">
        <v>139</v>
      </c>
      <c r="D49" s="300"/>
      <c r="E49" s="261" t="s">
        <v>274</v>
      </c>
      <c r="F49" s="161">
        <f>SUM(F50:F52)</f>
        <v>0</v>
      </c>
      <c r="G49" s="162" t="s">
        <v>3</v>
      </c>
      <c r="H49" s="163" t="s">
        <v>143</v>
      </c>
      <c r="I49" s="163" t="s">
        <v>143</v>
      </c>
    </row>
    <row r="50" spans="2:9" s="143" customFormat="1" ht="18" customHeight="1" x14ac:dyDescent="0.2">
      <c r="B50" s="149"/>
      <c r="C50" s="149"/>
      <c r="D50" s="175"/>
      <c r="E50" s="175"/>
      <c r="F50" s="176"/>
      <c r="G50" s="164" t="s">
        <v>143</v>
      </c>
      <c r="H50" s="165" t="s">
        <v>143</v>
      </c>
      <c r="I50" s="165" t="s">
        <v>143</v>
      </c>
    </row>
    <row r="51" spans="2:9" s="143" customFormat="1" ht="18" customHeight="1" x14ac:dyDescent="0.2">
      <c r="B51" s="149"/>
      <c r="C51" s="149"/>
      <c r="D51" s="177"/>
      <c r="E51" s="177"/>
      <c r="F51" s="178"/>
      <c r="G51" s="166" t="s">
        <v>143</v>
      </c>
      <c r="H51" s="167" t="s">
        <v>143</v>
      </c>
      <c r="I51" s="167" t="s">
        <v>143</v>
      </c>
    </row>
    <row r="52" spans="2:9" s="143" customFormat="1" ht="18" customHeight="1" x14ac:dyDescent="0.2">
      <c r="B52" s="149"/>
      <c r="C52" s="154"/>
      <c r="D52" s="179"/>
      <c r="E52" s="179"/>
      <c r="F52" s="180"/>
      <c r="G52" s="168" t="s">
        <v>143</v>
      </c>
      <c r="H52" s="169" t="s">
        <v>143</v>
      </c>
      <c r="I52" s="169" t="s">
        <v>143</v>
      </c>
    </row>
    <row r="53" spans="2:9" s="143" customFormat="1" ht="18" customHeight="1" x14ac:dyDescent="0.2">
      <c r="B53" s="149"/>
      <c r="C53" s="152" t="s">
        <v>140</v>
      </c>
      <c r="D53" s="299"/>
      <c r="E53" s="261" t="s">
        <v>275</v>
      </c>
      <c r="F53" s="170">
        <f>SUM(F54:F56)</f>
        <v>0</v>
      </c>
      <c r="G53" s="164" t="s">
        <v>143</v>
      </c>
      <c r="H53" s="165" t="s">
        <v>143</v>
      </c>
      <c r="I53" s="165" t="s">
        <v>143</v>
      </c>
    </row>
    <row r="54" spans="2:9" s="143" customFormat="1" ht="18" customHeight="1" x14ac:dyDescent="0.2">
      <c r="B54" s="149"/>
      <c r="C54" s="149"/>
      <c r="D54" s="175"/>
      <c r="E54" s="175"/>
      <c r="F54" s="176"/>
      <c r="G54" s="164" t="s">
        <v>143</v>
      </c>
      <c r="H54" s="165" t="s">
        <v>143</v>
      </c>
      <c r="I54" s="165" t="s">
        <v>143</v>
      </c>
    </row>
    <row r="55" spans="2:9" s="143" customFormat="1" ht="18" customHeight="1" x14ac:dyDescent="0.2">
      <c r="B55" s="149"/>
      <c r="C55" s="149"/>
      <c r="D55" s="177"/>
      <c r="E55" s="177"/>
      <c r="F55" s="178"/>
      <c r="G55" s="166" t="s">
        <v>143</v>
      </c>
      <c r="H55" s="167" t="s">
        <v>143</v>
      </c>
      <c r="I55" s="167" t="s">
        <v>143</v>
      </c>
    </row>
    <row r="56" spans="2:9" s="143" customFormat="1" ht="18" customHeight="1" x14ac:dyDescent="0.2">
      <c r="B56" s="149"/>
      <c r="C56" s="154"/>
      <c r="D56" s="179"/>
      <c r="E56" s="179"/>
      <c r="F56" s="180"/>
      <c r="G56" s="168" t="s">
        <v>143</v>
      </c>
      <c r="H56" s="169" t="s">
        <v>143</v>
      </c>
      <c r="I56" s="169" t="s">
        <v>143</v>
      </c>
    </row>
    <row r="57" spans="2:9" s="143" customFormat="1" ht="18" customHeight="1" x14ac:dyDescent="0.2">
      <c r="B57" s="149"/>
      <c r="C57" s="152" t="s">
        <v>4</v>
      </c>
      <c r="D57" s="300"/>
      <c r="E57" s="261" t="s">
        <v>260</v>
      </c>
      <c r="F57" s="161">
        <f>SUM(F58:F61)</f>
        <v>0</v>
      </c>
      <c r="G57" s="164" t="s">
        <v>143</v>
      </c>
      <c r="H57" s="165" t="s">
        <v>143</v>
      </c>
      <c r="I57" s="165" t="s">
        <v>143</v>
      </c>
    </row>
    <row r="58" spans="2:9" s="143" customFormat="1" ht="18" customHeight="1" x14ac:dyDescent="0.2">
      <c r="B58" s="149"/>
      <c r="C58" s="149"/>
      <c r="D58" s="175"/>
      <c r="E58" s="175"/>
      <c r="F58" s="176"/>
      <c r="G58" s="164" t="s">
        <v>143</v>
      </c>
      <c r="H58" s="165" t="s">
        <v>143</v>
      </c>
      <c r="I58" s="165" t="s">
        <v>143</v>
      </c>
    </row>
    <row r="59" spans="2:9" s="143" customFormat="1" ht="18" customHeight="1" x14ac:dyDescent="0.2">
      <c r="B59" s="149"/>
      <c r="C59" s="149"/>
      <c r="D59" s="177"/>
      <c r="E59" s="177"/>
      <c r="F59" s="178"/>
      <c r="G59" s="166" t="s">
        <v>143</v>
      </c>
      <c r="H59" s="167" t="s">
        <v>143</v>
      </c>
      <c r="I59" s="167" t="s">
        <v>143</v>
      </c>
    </row>
    <row r="60" spans="2:9" s="143" customFormat="1" ht="18" customHeight="1" x14ac:dyDescent="0.2">
      <c r="B60" s="150"/>
      <c r="C60" s="150"/>
      <c r="D60" s="181"/>
      <c r="E60" s="181"/>
      <c r="F60" s="182"/>
      <c r="G60" s="171" t="s">
        <v>143</v>
      </c>
      <c r="H60" s="172" t="s">
        <v>143</v>
      </c>
      <c r="I60" s="172" t="s">
        <v>143</v>
      </c>
    </row>
    <row r="61" spans="2:9" s="143" customFormat="1" ht="18" customHeight="1" x14ac:dyDescent="0.2">
      <c r="B61" s="151"/>
      <c r="C61" s="151"/>
      <c r="D61" s="183"/>
      <c r="E61" s="183"/>
      <c r="F61" s="184"/>
      <c r="G61" s="173" t="s">
        <v>143</v>
      </c>
      <c r="H61" s="174" t="s">
        <v>143</v>
      </c>
      <c r="I61" s="174" t="s">
        <v>143</v>
      </c>
    </row>
    <row r="62" spans="2:9" s="143" customFormat="1" ht="18" customHeight="1" x14ac:dyDescent="0.2">
      <c r="B62" s="256" t="s">
        <v>126</v>
      </c>
      <c r="C62" s="155"/>
      <c r="D62" s="301"/>
      <c r="E62" s="261" t="s">
        <v>276</v>
      </c>
      <c r="F62" s="158">
        <f>SUM(F63:F75)</f>
        <v>0</v>
      </c>
      <c r="G62" s="159">
        <v>346.7</v>
      </c>
      <c r="H62" s="160">
        <f>INT(F62*G62/12)</f>
        <v>0</v>
      </c>
      <c r="I62" s="160">
        <f>INT(F62*G62)</f>
        <v>0</v>
      </c>
    </row>
    <row r="63" spans="2:9" s="143" customFormat="1" ht="18" customHeight="1" x14ac:dyDescent="0.2">
      <c r="B63" s="149"/>
      <c r="C63" s="152" t="s">
        <v>139</v>
      </c>
      <c r="D63" s="300"/>
      <c r="E63" s="261" t="s">
        <v>277</v>
      </c>
      <c r="F63" s="161">
        <f>SUM(F64:F66)</f>
        <v>0</v>
      </c>
      <c r="G63" s="162" t="s">
        <v>3</v>
      </c>
      <c r="H63" s="163" t="s">
        <v>143</v>
      </c>
      <c r="I63" s="163" t="s">
        <v>143</v>
      </c>
    </row>
    <row r="64" spans="2:9" s="143" customFormat="1" ht="18" customHeight="1" x14ac:dyDescent="0.2">
      <c r="B64" s="149"/>
      <c r="C64" s="149"/>
      <c r="D64" s="175"/>
      <c r="E64" s="175"/>
      <c r="F64" s="176"/>
      <c r="G64" s="164" t="s">
        <v>143</v>
      </c>
      <c r="H64" s="165" t="s">
        <v>143</v>
      </c>
      <c r="I64" s="165" t="s">
        <v>143</v>
      </c>
    </row>
    <row r="65" spans="2:9" s="143" customFormat="1" ht="18" customHeight="1" x14ac:dyDescent="0.2">
      <c r="B65" s="149"/>
      <c r="C65" s="149"/>
      <c r="D65" s="177"/>
      <c r="E65" s="177"/>
      <c r="F65" s="178"/>
      <c r="G65" s="166" t="s">
        <v>143</v>
      </c>
      <c r="H65" s="167" t="s">
        <v>143</v>
      </c>
      <c r="I65" s="167" t="s">
        <v>143</v>
      </c>
    </row>
    <row r="66" spans="2:9" s="143" customFormat="1" ht="18" customHeight="1" x14ac:dyDescent="0.2">
      <c r="B66" s="149"/>
      <c r="C66" s="154"/>
      <c r="D66" s="179"/>
      <c r="E66" s="179"/>
      <c r="F66" s="180"/>
      <c r="G66" s="168" t="s">
        <v>143</v>
      </c>
      <c r="H66" s="169" t="s">
        <v>143</v>
      </c>
      <c r="I66" s="169" t="s">
        <v>143</v>
      </c>
    </row>
    <row r="67" spans="2:9" s="143" customFormat="1" ht="18" customHeight="1" x14ac:dyDescent="0.2">
      <c r="B67" s="149"/>
      <c r="C67" s="152" t="s">
        <v>140</v>
      </c>
      <c r="D67" s="299"/>
      <c r="E67" s="261" t="s">
        <v>278</v>
      </c>
      <c r="F67" s="170">
        <f>SUM(F68:F70)</f>
        <v>0</v>
      </c>
      <c r="G67" s="162" t="s">
        <v>143</v>
      </c>
      <c r="H67" s="163" t="s">
        <v>143</v>
      </c>
      <c r="I67" s="163" t="s">
        <v>143</v>
      </c>
    </row>
    <row r="68" spans="2:9" s="143" customFormat="1" ht="18" customHeight="1" x14ac:dyDescent="0.2">
      <c r="B68" s="149"/>
      <c r="C68" s="149"/>
      <c r="D68" s="175"/>
      <c r="E68" s="175"/>
      <c r="F68" s="176"/>
      <c r="G68" s="164" t="s">
        <v>143</v>
      </c>
      <c r="H68" s="165" t="s">
        <v>143</v>
      </c>
      <c r="I68" s="165" t="s">
        <v>143</v>
      </c>
    </row>
    <row r="69" spans="2:9" s="143" customFormat="1" ht="18" customHeight="1" x14ac:dyDescent="0.2">
      <c r="B69" s="149"/>
      <c r="C69" s="149"/>
      <c r="D69" s="177"/>
      <c r="E69" s="177"/>
      <c r="F69" s="178"/>
      <c r="G69" s="166" t="s">
        <v>143</v>
      </c>
      <c r="H69" s="167" t="s">
        <v>143</v>
      </c>
      <c r="I69" s="167" t="s">
        <v>143</v>
      </c>
    </row>
    <row r="70" spans="2:9" s="143" customFormat="1" ht="18" customHeight="1" x14ac:dyDescent="0.2">
      <c r="B70" s="149"/>
      <c r="C70" s="154"/>
      <c r="D70" s="179"/>
      <c r="E70" s="179"/>
      <c r="F70" s="180"/>
      <c r="G70" s="168" t="s">
        <v>143</v>
      </c>
      <c r="H70" s="169" t="s">
        <v>143</v>
      </c>
      <c r="I70" s="169" t="s">
        <v>143</v>
      </c>
    </row>
    <row r="71" spans="2:9" s="143" customFormat="1" ht="18" customHeight="1" x14ac:dyDescent="0.2">
      <c r="B71" s="149"/>
      <c r="C71" s="152" t="s">
        <v>4</v>
      </c>
      <c r="D71" s="300"/>
      <c r="E71" s="261" t="s">
        <v>259</v>
      </c>
      <c r="F71" s="161">
        <f>SUM(F72:F75)</f>
        <v>0</v>
      </c>
      <c r="G71" s="164" t="s">
        <v>143</v>
      </c>
      <c r="H71" s="165" t="s">
        <v>143</v>
      </c>
      <c r="I71" s="165" t="s">
        <v>143</v>
      </c>
    </row>
    <row r="72" spans="2:9" s="143" customFormat="1" ht="18" customHeight="1" x14ac:dyDescent="0.2">
      <c r="B72" s="149"/>
      <c r="C72" s="149"/>
      <c r="D72" s="175"/>
      <c r="E72" s="175"/>
      <c r="F72" s="176"/>
      <c r="G72" s="164" t="s">
        <v>143</v>
      </c>
      <c r="H72" s="165" t="s">
        <v>143</v>
      </c>
      <c r="I72" s="165" t="s">
        <v>143</v>
      </c>
    </row>
    <row r="73" spans="2:9" s="143" customFormat="1" ht="18" customHeight="1" x14ac:dyDescent="0.2">
      <c r="B73" s="149"/>
      <c r="C73" s="149"/>
      <c r="D73" s="177"/>
      <c r="E73" s="177"/>
      <c r="F73" s="178"/>
      <c r="G73" s="166" t="s">
        <v>143</v>
      </c>
      <c r="H73" s="167" t="s">
        <v>143</v>
      </c>
      <c r="I73" s="167" t="s">
        <v>143</v>
      </c>
    </row>
    <row r="74" spans="2:9" s="143" customFormat="1" ht="18" customHeight="1" x14ac:dyDescent="0.2">
      <c r="B74" s="150"/>
      <c r="C74" s="150"/>
      <c r="D74" s="181"/>
      <c r="E74" s="181"/>
      <c r="F74" s="182"/>
      <c r="G74" s="171" t="s">
        <v>143</v>
      </c>
      <c r="H74" s="172" t="s">
        <v>143</v>
      </c>
      <c r="I74" s="172" t="s">
        <v>143</v>
      </c>
    </row>
    <row r="75" spans="2:9" s="143" customFormat="1" ht="18" customHeight="1" x14ac:dyDescent="0.2">
      <c r="B75" s="151"/>
      <c r="C75" s="151"/>
      <c r="D75" s="183"/>
      <c r="E75" s="183"/>
      <c r="F75" s="184"/>
      <c r="G75" s="173" t="s">
        <v>143</v>
      </c>
      <c r="H75" s="174" t="s">
        <v>143</v>
      </c>
      <c r="I75" s="174" t="s">
        <v>143</v>
      </c>
    </row>
    <row r="76" spans="2:9" s="143" customFormat="1" ht="18" customHeight="1" x14ac:dyDescent="0.2">
      <c r="B76" s="395" t="s">
        <v>279</v>
      </c>
      <c r="C76" s="396"/>
      <c r="D76" s="397"/>
      <c r="E76" s="148" t="s">
        <v>3</v>
      </c>
      <c r="F76" s="157" t="s">
        <v>3</v>
      </c>
      <c r="G76" s="157" t="s">
        <v>3</v>
      </c>
      <c r="H76" s="160">
        <f>SUM(H6,H20,H34,H48,H62)</f>
        <v>0</v>
      </c>
      <c r="I76" s="160">
        <f>SUM(I6,I20,I34,I48,I62)</f>
        <v>0</v>
      </c>
    </row>
    <row r="77" spans="2:9" ht="13.5" customHeight="1" x14ac:dyDescent="0.2">
      <c r="B77" s="257" t="s">
        <v>31</v>
      </c>
      <c r="C77" s="145"/>
      <c r="D77" s="400" t="s">
        <v>145</v>
      </c>
      <c r="E77" s="401"/>
      <c r="F77" s="401"/>
      <c r="G77" s="401"/>
      <c r="H77" s="401"/>
      <c r="I77" s="401"/>
    </row>
    <row r="78" spans="2:9" ht="13.5" customHeight="1" x14ac:dyDescent="0.2">
      <c r="B78" s="257" t="s">
        <v>33</v>
      </c>
      <c r="C78" s="145"/>
      <c r="D78" s="400" t="s">
        <v>166</v>
      </c>
      <c r="E78" s="401"/>
      <c r="F78" s="401"/>
      <c r="G78" s="401"/>
      <c r="H78" s="401"/>
      <c r="I78" s="401"/>
    </row>
    <row r="79" spans="2:9" ht="13.5" customHeight="1" x14ac:dyDescent="0.2">
      <c r="B79" s="257" t="s">
        <v>194</v>
      </c>
      <c r="C79" s="145"/>
      <c r="D79" s="229"/>
      <c r="E79" s="146"/>
      <c r="F79" s="146"/>
      <c r="G79" s="146"/>
      <c r="H79" s="146"/>
      <c r="I79" s="146"/>
    </row>
    <row r="80" spans="2:9" ht="13.5" customHeight="1" x14ac:dyDescent="0.2">
      <c r="B80" s="257" t="s">
        <v>32</v>
      </c>
      <c r="C80" s="145"/>
      <c r="D80" s="402" t="s">
        <v>146</v>
      </c>
      <c r="E80" s="401"/>
      <c r="F80" s="401"/>
      <c r="G80" s="401"/>
      <c r="H80" s="401"/>
      <c r="I80" s="401"/>
    </row>
    <row r="81" spans="2:9" ht="13.5" customHeight="1" x14ac:dyDescent="0.2">
      <c r="B81" s="257" t="s">
        <v>39</v>
      </c>
      <c r="C81" s="145"/>
      <c r="D81" s="147" t="s">
        <v>144</v>
      </c>
      <c r="E81" s="146"/>
      <c r="F81" s="146"/>
      <c r="G81" s="146"/>
      <c r="H81" s="146"/>
      <c r="I81" s="146"/>
    </row>
    <row r="82" spans="2:9" ht="13.5" customHeight="1" x14ac:dyDescent="0.2">
      <c r="B82" s="257" t="s">
        <v>285</v>
      </c>
      <c r="C82" s="145"/>
      <c r="D82" s="147"/>
      <c r="E82" s="146"/>
      <c r="F82" s="146"/>
      <c r="G82" s="146"/>
      <c r="H82" s="146"/>
      <c r="I82" s="146"/>
    </row>
    <row r="83" spans="2:9" ht="13.5" customHeight="1" x14ac:dyDescent="0.2">
      <c r="B83" s="257" t="s">
        <v>284</v>
      </c>
      <c r="C83" s="145"/>
      <c r="D83" s="229" t="s">
        <v>220</v>
      </c>
      <c r="E83" s="228"/>
      <c r="F83" s="228"/>
      <c r="G83" s="228"/>
      <c r="H83" s="228"/>
      <c r="I83" s="228"/>
    </row>
    <row r="84" spans="2:9" ht="13.5" customHeight="1" x14ac:dyDescent="0.2"/>
    <row r="85" spans="2:9" ht="8.25" customHeight="1" x14ac:dyDescent="0.2"/>
    <row r="86" spans="2:9" ht="8.25" customHeight="1" x14ac:dyDescent="0.2"/>
  </sheetData>
  <protectedRanges>
    <protectedRange sqref="B6:C6 L3:L6 H3:K17 B20:C20 L20 B34:C34 L34 B48:C48 L48 H48:K59 B62:C62 L62 H62:K73 M20:AB31 M62:AB73 M48:AB59 H34:K45 M34:AB45 H20:K31 M3:AB17" name="範囲1"/>
    <protectedRange sqref="H18:AB19 H32:AB33 H46:AB47 H60:AB61 H74:AB76" name="範囲1_1"/>
  </protectedRanges>
  <mergeCells count="7">
    <mergeCell ref="B76:D76"/>
    <mergeCell ref="B1:I1"/>
    <mergeCell ref="D77:I77"/>
    <mergeCell ref="D78:I78"/>
    <mergeCell ref="D80:I80"/>
    <mergeCell ref="B3:D5"/>
    <mergeCell ref="E3:E5"/>
  </mergeCells>
  <phoneticPr fontId="1"/>
  <printOptions horizontalCentered="1"/>
  <pageMargins left="0.59055118110236227" right="0.39370078740157483" top="0.70866141732283472" bottom="0.31496062992125984" header="0.51181102362204722" footer="0.51181102362204722"/>
  <pageSetup paperSize="9" orientation="portrait" horizontalDpi="1200" verticalDpi="1200" r:id="rId1"/>
  <headerFooter alignWithMargins="0">
    <oddHeader>&amp;R様式第17-6号</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92A35-78B1-490A-8787-831857C8C48C}">
  <dimension ref="B1:K32"/>
  <sheetViews>
    <sheetView showGridLines="0" view="pageBreakPreview" topLeftCell="A10" zoomScale="115" zoomScaleNormal="115" zoomScaleSheetLayoutView="115" workbookViewId="0">
      <selection activeCell="J15" sqref="J15"/>
    </sheetView>
  </sheetViews>
  <sheetFormatPr defaultColWidth="9" defaultRowHeight="13.2" x14ac:dyDescent="0.2"/>
  <cols>
    <col min="1" max="1" width="2.77734375" style="191" customWidth="1"/>
    <col min="2" max="2" width="6.88671875" style="191" customWidth="1"/>
    <col min="3" max="3" width="26.6640625" style="191" customWidth="1"/>
    <col min="4" max="8" width="11.109375" style="191" customWidth="1"/>
    <col min="9" max="16384" width="9" style="191"/>
  </cols>
  <sheetData>
    <row r="1" spans="2:8" ht="18.75" customHeight="1" x14ac:dyDescent="0.2">
      <c r="B1" s="208" t="s">
        <v>213</v>
      </c>
      <c r="C1" s="209"/>
      <c r="D1" s="209"/>
      <c r="E1" s="209"/>
      <c r="F1" s="209"/>
      <c r="G1" s="209"/>
      <c r="H1" s="209"/>
    </row>
    <row r="2" spans="2:8" x14ac:dyDescent="0.2">
      <c r="H2" s="289" t="s">
        <v>241</v>
      </c>
    </row>
    <row r="3" spans="2:8" ht="15" customHeight="1" x14ac:dyDescent="0.2">
      <c r="B3" s="403" t="s">
        <v>163</v>
      </c>
      <c r="C3" s="405" t="s">
        <v>122</v>
      </c>
      <c r="D3" s="203" t="s">
        <v>154</v>
      </c>
      <c r="E3" s="405" t="s">
        <v>3</v>
      </c>
      <c r="F3" s="405" t="s">
        <v>3</v>
      </c>
      <c r="G3" s="203" t="s">
        <v>171</v>
      </c>
      <c r="H3" s="203" t="s">
        <v>172</v>
      </c>
    </row>
    <row r="4" spans="2:8" ht="15" customHeight="1" x14ac:dyDescent="0.2">
      <c r="B4" s="404"/>
      <c r="C4" s="406"/>
      <c r="D4" s="204" t="s">
        <v>158</v>
      </c>
      <c r="E4" s="406"/>
      <c r="F4" s="406"/>
      <c r="G4" s="204" t="s">
        <v>161</v>
      </c>
      <c r="H4" s="204" t="s">
        <v>162</v>
      </c>
    </row>
    <row r="5" spans="2:8" ht="15" customHeight="1" x14ac:dyDescent="0.2">
      <c r="B5" s="404"/>
      <c r="C5" s="407"/>
      <c r="D5" s="206" t="s">
        <v>174</v>
      </c>
      <c r="E5" s="407"/>
      <c r="F5" s="407"/>
      <c r="G5" s="206" t="s">
        <v>177</v>
      </c>
      <c r="H5" s="206" t="s">
        <v>178</v>
      </c>
    </row>
    <row r="6" spans="2:8" ht="24.9" customHeight="1" x14ac:dyDescent="0.2">
      <c r="B6" s="404"/>
      <c r="C6" s="192" t="s">
        <v>153</v>
      </c>
      <c r="D6" s="219"/>
      <c r="E6" s="148" t="s">
        <v>3</v>
      </c>
      <c r="F6" s="148" t="s">
        <v>3</v>
      </c>
      <c r="G6" s="211">
        <f>INT(D6*E20)</f>
        <v>0</v>
      </c>
      <c r="H6" s="211">
        <f>G6*12</f>
        <v>0</v>
      </c>
    </row>
    <row r="7" spans="2:8" ht="15" customHeight="1" x14ac:dyDescent="0.2">
      <c r="B7" s="403" t="s">
        <v>198</v>
      </c>
      <c r="C7" s="405" t="s">
        <v>122</v>
      </c>
      <c r="D7" s="185" t="s">
        <v>183</v>
      </c>
      <c r="E7" s="203" t="s">
        <v>141</v>
      </c>
      <c r="F7" s="203" t="s">
        <v>155</v>
      </c>
      <c r="G7" s="205" t="s">
        <v>171</v>
      </c>
      <c r="H7" s="205" t="s">
        <v>172</v>
      </c>
    </row>
    <row r="8" spans="2:8" ht="15" customHeight="1" x14ac:dyDescent="0.2">
      <c r="B8" s="404"/>
      <c r="C8" s="406"/>
      <c r="D8" s="204" t="s">
        <v>156</v>
      </c>
      <c r="E8" s="204" t="s">
        <v>150</v>
      </c>
      <c r="F8" s="204" t="s">
        <v>289</v>
      </c>
      <c r="G8" s="204" t="s">
        <v>161</v>
      </c>
      <c r="H8" s="204" t="s">
        <v>159</v>
      </c>
    </row>
    <row r="9" spans="2:8" ht="15" customHeight="1" x14ac:dyDescent="0.2">
      <c r="B9" s="404"/>
      <c r="C9" s="407"/>
      <c r="D9" s="187" t="s">
        <v>176</v>
      </c>
      <c r="E9" s="187" t="s">
        <v>147</v>
      </c>
      <c r="F9" s="206" t="s">
        <v>175</v>
      </c>
      <c r="G9" s="206" t="s">
        <v>179</v>
      </c>
      <c r="H9" s="206" t="s">
        <v>180</v>
      </c>
    </row>
    <row r="10" spans="2:8" ht="24.9" customHeight="1" x14ac:dyDescent="0.2">
      <c r="B10" s="404"/>
      <c r="C10" s="153" t="s">
        <v>117</v>
      </c>
      <c r="D10" s="216"/>
      <c r="E10" s="193">
        <v>1306.4000000000001</v>
      </c>
      <c r="F10" s="212">
        <f>D10*E10</f>
        <v>0</v>
      </c>
      <c r="G10" s="194" t="s">
        <v>3</v>
      </c>
      <c r="H10" s="194" t="s">
        <v>3</v>
      </c>
    </row>
    <row r="11" spans="2:8" ht="24.9" customHeight="1" x14ac:dyDescent="0.2">
      <c r="B11" s="404"/>
      <c r="C11" s="195" t="s">
        <v>118</v>
      </c>
      <c r="D11" s="217"/>
      <c r="E11" s="196">
        <v>1797.6</v>
      </c>
      <c r="F11" s="213">
        <f t="shared" ref="F11:F14" si="0">D11*E11</f>
        <v>0</v>
      </c>
      <c r="G11" s="197" t="s">
        <v>3</v>
      </c>
      <c r="H11" s="197" t="s">
        <v>3</v>
      </c>
    </row>
    <row r="12" spans="2:8" ht="24.9" customHeight="1" x14ac:dyDescent="0.2">
      <c r="B12" s="404"/>
      <c r="C12" s="195" t="s">
        <v>120</v>
      </c>
      <c r="D12" s="217"/>
      <c r="E12" s="196">
        <v>354.5</v>
      </c>
      <c r="F12" s="213">
        <f t="shared" si="0"/>
        <v>0</v>
      </c>
      <c r="G12" s="197" t="s">
        <v>3</v>
      </c>
      <c r="H12" s="197" t="s">
        <v>3</v>
      </c>
    </row>
    <row r="13" spans="2:8" ht="24.9" customHeight="1" x14ac:dyDescent="0.2">
      <c r="B13" s="404"/>
      <c r="C13" s="195" t="s">
        <v>123</v>
      </c>
      <c r="D13" s="217"/>
      <c r="E13" s="196">
        <v>786.7</v>
      </c>
      <c r="F13" s="213">
        <f t="shared" si="0"/>
        <v>0</v>
      </c>
      <c r="G13" s="197" t="s">
        <v>3</v>
      </c>
      <c r="H13" s="197" t="s">
        <v>3</v>
      </c>
    </row>
    <row r="14" spans="2:8" ht="24.9" customHeight="1" x14ac:dyDescent="0.2">
      <c r="B14" s="404"/>
      <c r="C14" s="198" t="s">
        <v>125</v>
      </c>
      <c r="D14" s="218"/>
      <c r="E14" s="199">
        <v>346.7</v>
      </c>
      <c r="F14" s="214">
        <f t="shared" si="0"/>
        <v>0</v>
      </c>
      <c r="G14" s="200" t="s">
        <v>3</v>
      </c>
      <c r="H14" s="200" t="s">
        <v>3</v>
      </c>
    </row>
    <row r="15" spans="2:8" ht="24.9" customHeight="1" x14ac:dyDescent="0.2">
      <c r="B15" s="404"/>
      <c r="C15" s="192" t="s">
        <v>6</v>
      </c>
      <c r="D15" s="148" t="s">
        <v>3</v>
      </c>
      <c r="E15" s="148" t="s">
        <v>3</v>
      </c>
      <c r="F15" s="215">
        <f>SUM(F10:F14)</f>
        <v>0</v>
      </c>
      <c r="G15" s="211">
        <f>INT(F15*SUM(E22:E25)/12)</f>
        <v>0</v>
      </c>
      <c r="H15" s="211">
        <f>G15*12</f>
        <v>0</v>
      </c>
    </row>
    <row r="16" spans="2:8" ht="24.9" customHeight="1" x14ac:dyDescent="0.2">
      <c r="B16" s="395" t="s">
        <v>281</v>
      </c>
      <c r="C16" s="397"/>
      <c r="D16" s="148" t="s">
        <v>3</v>
      </c>
      <c r="E16" s="148" t="s">
        <v>3</v>
      </c>
      <c r="F16" s="148" t="s">
        <v>3</v>
      </c>
      <c r="G16" s="211">
        <f>SUM(G6,G15)</f>
        <v>0</v>
      </c>
      <c r="H16" s="211">
        <f>SUM(H6,H15)</f>
        <v>0</v>
      </c>
    </row>
    <row r="17" spans="2:11" x14ac:dyDescent="0.2">
      <c r="B17" s="201"/>
      <c r="C17" s="201"/>
      <c r="D17" s="201"/>
      <c r="E17" s="201"/>
      <c r="F17" s="201"/>
      <c r="G17" s="201"/>
      <c r="H17" s="201"/>
    </row>
    <row r="18" spans="2:11" x14ac:dyDescent="0.2">
      <c r="B18" s="201" t="s">
        <v>181</v>
      </c>
      <c r="C18" s="201"/>
      <c r="D18" s="201"/>
      <c r="E18" s="201"/>
      <c r="F18" s="201"/>
      <c r="G18" s="201"/>
      <c r="H18" s="201"/>
    </row>
    <row r="19" spans="2:11" x14ac:dyDescent="0.2">
      <c r="B19" s="201"/>
      <c r="C19" s="201"/>
      <c r="D19" s="201"/>
      <c r="E19" s="201"/>
      <c r="F19" s="201"/>
      <c r="G19" s="201"/>
      <c r="H19" s="201"/>
      <c r="J19" s="191" t="s">
        <v>288</v>
      </c>
    </row>
    <row r="20" spans="2:11" ht="15.6" x14ac:dyDescent="0.2">
      <c r="B20" s="201"/>
      <c r="C20" s="201" t="s">
        <v>152</v>
      </c>
      <c r="D20" s="207" t="s">
        <v>282</v>
      </c>
      <c r="E20" s="202">
        <f>J20/1.1</f>
        <v>2300</v>
      </c>
      <c r="F20" s="201" t="s">
        <v>160</v>
      </c>
      <c r="H20" s="201"/>
      <c r="J20" s="202">
        <v>2530</v>
      </c>
      <c r="K20" s="191" t="s">
        <v>199</v>
      </c>
    </row>
    <row r="21" spans="2:11" ht="15.6" x14ac:dyDescent="0.2">
      <c r="B21" s="201"/>
      <c r="C21" s="201" t="s">
        <v>203</v>
      </c>
      <c r="D21" s="207" t="s">
        <v>283</v>
      </c>
      <c r="E21" s="191">
        <f>SUM(E22:E25)</f>
        <v>19.029999999999998</v>
      </c>
      <c r="F21" s="201" t="s">
        <v>157</v>
      </c>
      <c r="H21" s="201"/>
    </row>
    <row r="22" spans="2:11" x14ac:dyDescent="0.2">
      <c r="B22" s="201"/>
      <c r="C22" s="201" t="s">
        <v>204</v>
      </c>
      <c r="D22" s="207"/>
      <c r="E22" s="201">
        <f>ROUND(J22/1.1,2)</f>
        <v>15.85</v>
      </c>
      <c r="F22" s="201" t="s">
        <v>157</v>
      </c>
      <c r="H22" s="201"/>
      <c r="J22" s="201">
        <v>17.43</v>
      </c>
      <c r="K22" s="191" t="s">
        <v>199</v>
      </c>
    </row>
    <row r="23" spans="2:11" x14ac:dyDescent="0.2">
      <c r="B23" s="201"/>
      <c r="C23" s="201" t="s">
        <v>205</v>
      </c>
      <c r="D23" s="207"/>
      <c r="E23" s="201">
        <f>ROUND(J23/1.1,2)</f>
        <v>-1.31</v>
      </c>
      <c r="F23" s="201" t="s">
        <v>157</v>
      </c>
      <c r="H23" s="201"/>
      <c r="J23" s="201">
        <v>-1.44</v>
      </c>
      <c r="K23" s="191" t="s">
        <v>286</v>
      </c>
    </row>
    <row r="24" spans="2:11" x14ac:dyDescent="0.2">
      <c r="B24" s="201"/>
      <c r="C24" s="201" t="s">
        <v>206</v>
      </c>
      <c r="D24" s="207"/>
      <c r="E24" s="201">
        <f>ROUND(J24/1.1,2)</f>
        <v>0.69</v>
      </c>
      <c r="F24" s="201" t="s">
        <v>157</v>
      </c>
      <c r="H24" s="201"/>
      <c r="J24" s="201">
        <v>0.76</v>
      </c>
      <c r="K24" s="191" t="s">
        <v>287</v>
      </c>
    </row>
    <row r="25" spans="2:11" x14ac:dyDescent="0.2">
      <c r="C25" s="201" t="s">
        <v>207</v>
      </c>
      <c r="D25" s="207"/>
      <c r="E25" s="201">
        <f>J25/1.1</f>
        <v>3.7999999999999994</v>
      </c>
      <c r="F25" s="201" t="s">
        <v>157</v>
      </c>
      <c r="J25" s="201">
        <v>4.18</v>
      </c>
      <c r="K25" s="191" t="s">
        <v>200</v>
      </c>
    </row>
    <row r="26" spans="2:11" x14ac:dyDescent="0.2">
      <c r="B26" s="227"/>
    </row>
    <row r="27" spans="2:11" x14ac:dyDescent="0.2">
      <c r="B27" s="254" t="s">
        <v>182</v>
      </c>
    </row>
    <row r="28" spans="2:11" x14ac:dyDescent="0.2">
      <c r="B28" s="254" t="s">
        <v>184</v>
      </c>
    </row>
    <row r="29" spans="2:11" x14ac:dyDescent="0.2">
      <c r="B29" s="254" t="s">
        <v>190</v>
      </c>
    </row>
    <row r="30" spans="2:11" x14ac:dyDescent="0.2">
      <c r="B30" s="147" t="s">
        <v>185</v>
      </c>
      <c r="C30" s="145"/>
    </row>
    <row r="31" spans="2:11" x14ac:dyDescent="0.2">
      <c r="B31" s="302" t="s">
        <v>290</v>
      </c>
      <c r="C31" s="145"/>
    </row>
    <row r="32" spans="2:11" x14ac:dyDescent="0.2">
      <c r="B32" s="262" t="s">
        <v>291</v>
      </c>
    </row>
  </sheetData>
  <mergeCells count="7">
    <mergeCell ref="F3:F5"/>
    <mergeCell ref="C3:C5"/>
    <mergeCell ref="B16:C16"/>
    <mergeCell ref="B3:B6"/>
    <mergeCell ref="B7:B15"/>
    <mergeCell ref="C7:C9"/>
    <mergeCell ref="E3:E5"/>
  </mergeCells>
  <phoneticPr fontId="1"/>
  <pageMargins left="0.70866141732283472" right="0.31496062992125984" top="0.74803149606299213" bottom="0.74803149606299213" header="0.31496062992125984" footer="0.31496062992125984"/>
  <pageSetup paperSize="9" orientation="portrait" horizontalDpi="1200" verticalDpi="1200" r:id="rId1"/>
  <headerFooter>
    <oddHeader>&amp;R様式第17-7号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13</vt:i4>
      </vt:variant>
    </vt:vector>
  </HeadingPairs>
  <TitlesOfParts>
    <vt:vector size="24" baseType="lpstr">
      <vt:lpstr>17作成要領</vt:lpstr>
      <vt:lpstr>17表紙</vt:lpstr>
      <vt:lpstr>17-1運営費</vt:lpstr>
      <vt:lpstr>17-2　固定費（運転経費、その他費用）</vt:lpstr>
      <vt:lpstr>17-3　固定費（人件費）</vt:lpstr>
      <vt:lpstr>17-4　固定費（補修更新費）</vt:lpstr>
      <vt:lpstr>17-5　固定費（維持管理費）</vt:lpstr>
      <vt:lpstr>17-6 変動費提案単価</vt:lpstr>
      <vt:lpstr>17-7 電気使用料</vt:lpstr>
      <vt:lpstr>17-8 SPC資本概要</vt:lpstr>
      <vt:lpstr>17-9 付保保険</vt:lpstr>
      <vt:lpstr>'17-1運営費'!Print_Area</vt:lpstr>
      <vt:lpstr>'17-2　固定費（運転経費、その他費用）'!Print_Area</vt:lpstr>
      <vt:lpstr>'17-3　固定費（人件費）'!Print_Area</vt:lpstr>
      <vt:lpstr>'17-4　固定費（補修更新費）'!Print_Area</vt:lpstr>
      <vt:lpstr>'17-5　固定費（維持管理費）'!Print_Area</vt:lpstr>
      <vt:lpstr>'17-6 変動費提案単価'!Print_Area</vt:lpstr>
      <vt:lpstr>'17-7 電気使用料'!Print_Area</vt:lpstr>
      <vt:lpstr>'17-8 SPC資本概要'!Print_Area</vt:lpstr>
      <vt:lpstr>'17表紙'!Print_Area</vt:lpstr>
      <vt:lpstr>'17-4　固定費（補修更新費）'!Print_Titles</vt:lpstr>
      <vt:lpstr>'17-5　固定費（維持管理費）'!Print_Titles</vt:lpstr>
      <vt:lpstr>'17-6 変動費提案単価'!Print_Titles</vt:lpstr>
      <vt:lpstr>'17-9 付保保険'!Print_Titles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2026-07-09T00:43:51Z</dcterms:modified>
</cp:coreProperties>
</file>