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80財政担当通知・資料（調査もの）\県調査もの\09我孫子市財政状況資料集\R2（R1決算）\２回目照会\★県の回答★\"/>
    </mc:Choice>
  </mc:AlternateContent>
  <bookViews>
    <workbookView xWindow="0" yWindow="0" windowWidth="28800" windowHeight="11865" tabRatio="786" firstSheet="1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<sst xmlns="http://schemas.openxmlformats.org/spreadsheetml/2006/main" count="1093" uniqueCount="609">
  <si>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</si>
  <si>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</si>
  <si>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</si>
  <si>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</si>
  <si>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</si>
  <si>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</si>
  <si>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</si>
  <si>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</si>
  <si>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</si>
  <si>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</si>
  <si>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</si>
  <si>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</si>
  <si>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</si>
  <si>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</si>
  <si>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</si>
  <si>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</si>
  <si>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</si>
  <si>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</si>
  <si>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</si>
  <si>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</si>
  <si>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</si>
  <si>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</si>
  <si>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</si>
  <si>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</si>
  <si>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</si>
  <si>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</si>
  <si>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</si>
  <si>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</si>
  <si>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</si>
  <si>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</si>
  <si>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</si>
  <si>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</si>
  <si>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</si>
  <si>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</si>
  <si>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</si>
  <si>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</si>
  <si>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</si>
  <si>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</si>
  <si>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</si>
  <si>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</si>
  <si>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</si>
  <si>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</si>
  <si>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</si>
  <si>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</si>
  <si>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</si>
  <si>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</si>
  <si>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</si>
  <si>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</si>
  <si>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</si>
  <si>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</si>
  <si>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</si>
  <si>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</si>
  <si>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</si>
  <si>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</si>
  <si>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</si>
  <si>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</si>
  <si>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</si>
  <si>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</si>
  <si>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</si>
  <si>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</si>
  <si>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</si>
  <si>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</si>
  <si>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</si>
  <si>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</si>
  <si>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</si>
  <si>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</si>
  <si>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</si>
  <si>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</si>
  <si>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</si>
  <si>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</si>
  <si>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</si>
  <si>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</si>
  <si>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</si>
  <si>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</si>
  <si>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</si>
  <si>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</si>
  <si>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</si>
  <si>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</si>
  <si>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</si>
  <si>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</si>
  <si>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</si>
  <si>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</si>
  <si>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</si>
  <si>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</si>
  <si>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</si>
  <si>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</si>
  <si>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</si>
  <si>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</si>
  <si>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</si>
  <si>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</si>
  <si>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</si>
  <si>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</si>
  <si>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</si>
  <si>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</si>
  <si>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</si>
  <si>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</si>
  <si>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</si>
  <si>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</si>
  <si>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我孫子市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</si>
  <si>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</si>
  <si>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</si>
  <si>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</si>
  <si>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</si>
  <si>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</si>
  <si>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</si>
  <si>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</si>
  <si>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</si>
  <si>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</si>
  <si>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</si>
  <si>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</si>
  <si>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</si>
  <si>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</si>
  <si>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</si>
  <si>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</si>
  <si>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</si>
  <si>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</si>
  <si>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</si>
  <si>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</si>
  <si>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</si>
  <si>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</si>
  <si>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</si>
  <si>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</si>
  <si>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</si>
  <si>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</si>
  <si>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</si>
  <si>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</si>
  <si>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</si>
  <si>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</si>
  <si>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</si>
  <si>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</si>
  <si>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</si>
  <si>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</si>
  <si>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</si>
  <si>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</si>
  <si>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</si>
  <si>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</si>
  <si>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</si>
  <si>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</si>
  <si>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</si>
  <si>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</si>
  <si>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</si>
  <si>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</si>
  <si>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</si>
  <si>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</si>
  <si>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</si>
  <si>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</si>
  <si>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</si>
  <si>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</si>
  <si>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</si>
  <si>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</si>
  <si>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</si>
  <si>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</si>
  <si>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</si>
  <si>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</si>
  <si>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</si>
  <si>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</si>
  <si>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</si>
  <si>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</si>
  <si>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</si>
  <si>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</si>
  <si>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</si>
  <si>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</si>
  <si>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</si>
  <si>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</si>
  <si>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</si>
  <si>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</si>
  <si>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</si>
  <si>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</si>
  <si>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</si>
  <si>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</si>
  <si>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</si>
  <si>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</si>
  <si>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</si>
  <si>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</si>
  <si>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</si>
  <si>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</si>
  <si>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</si>
  <si>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</si>
  <si>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</si>
  <si>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</si>
  <si>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</si>
  <si>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</si>
  <si>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</si>
  <si>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</si>
  <si>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</si>
  <si>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</si>
  <si>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</si>
  <si>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</si>
  <si>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</si>
  <si>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</si>
  <si>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</si>
  <si>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</si>
  <si>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</si>
  <si>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</si>
  <si>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</si>
  <si>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</si>
  <si>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</si>
  <si>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</si>
  <si>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</si>
  <si>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</si>
  <si>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</si>
  <si>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</si>
  <si>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</si>
  <si>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</si>
  <si>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</si>
  <si>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</si>
  <si>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</si>
  <si>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</si>
  <si>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</si>
  <si>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</si>
  <si>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</si>
  <si>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</si>
  <si>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</si>
  <si>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千葉県我孫子市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</si>
  <si>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</si>
  <si>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</si>
  <si>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</si>
  <si>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</si>
  <si>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</si>
  <si>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</si>
  <si>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</si>
  <si>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</si>
  <si>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</si>
  <si>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</si>
  <si>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</si>
  <si>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</si>
  <si>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</si>
  <si>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</si>
  <si>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</si>
  <si>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</si>
  <si>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</si>
  <si>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</si>
  <si>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</si>
  <si>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</si>
  <si>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</si>
  <si>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</si>
  <si>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</si>
  <si>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</si>
  <si>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</si>
  <si>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</si>
  <si>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</si>
  <si>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</si>
  <si>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</si>
  <si>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</si>
  <si>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</si>
  <si>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</si>
  <si>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</si>
  <si>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</si>
  <si>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</si>
  <si>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</si>
  <si>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</si>
  <si>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</si>
  <si>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</si>
  <si>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</si>
  <si>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</si>
  <si>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</si>
  <si>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</si>
  <si>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</si>
  <si>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</si>
  <si>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</si>
  <si>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</si>
  <si>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</si>
  <si>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</si>
  <si>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</si>
  <si>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</si>
  <si>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</si>
  <si>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</si>
  <si>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</si>
  <si>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</si>
  <si>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</si>
  <si>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</si>
  <si>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</si>
  <si>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</si>
  <si>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</si>
  <si>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</si>
  <si>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</si>
  <si>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</si>
  <si>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</si>
  <si>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</si>
  <si>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</si>
  <si>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</si>
  <si>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</si>
  <si>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</si>
  <si>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</si>
  <si>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</si>
  <si>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</si>
  <si>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</si>
  <si>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</si>
  <si>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</si>
  <si>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</si>
  <si>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</si>
  <si>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</si>
  <si>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</si>
  <si>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</si>
  <si>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</si>
  <si>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</si>
  <si>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</si>
  <si>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</si>
  <si>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</si>
  <si>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</si>
  <si>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</si>
  <si>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</si>
  <si>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</si>
  <si>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</si>
  <si>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</si>
  <si>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</si>
  <si>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</si>
  <si>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</si>
  <si>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</si>
  <si>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</si>
  <si>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</si>
  <si>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</si>
  <si>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</si>
  <si>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</si>
  <si>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</si>
  <si>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</si>
  <si>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</si>
  <si>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</si>
  <si>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</si>
  <si>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</si>
  <si>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</si>
  <si>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</si>
  <si>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</si>
  <si>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</si>
  <si>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</si>
  <si>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</si>
  <si>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</si>
  <si>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</si>
  <si>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</si>
  <si>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</si>
  <si>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</si>
  <si>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</si>
  <si>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</si>
  <si>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</si>
  <si>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</si>
  <si>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</si>
  <si>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</si>
  <si>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</si>
  <si>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</si>
  <si>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</si>
  <si>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</si>
  <si>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</si>
  <si>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</si>
  <si>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</si>
  <si>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</si>
  <si>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</si>
  <si>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</si>
  <si>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</si>
  <si>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</si>
  <si>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</si>
  <si>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</si>
  <si>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</si>
  <si>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</si>
  <si>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</si>
  <si>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</si>
  <si>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</si>
  <si>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</si>
  <si>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</si>
  <si>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</si>
  <si>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</si>
  <si>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</si>
  <si>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</si>
  <si>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</si>
  <si>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</si>
  <si>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</si>
  <si>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</si>
  <si>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</si>
  <si>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千葉県我孫子市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</si>
  <si>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</si>
  <si>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</si>
  <si>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</si>
  <si>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</si>
  <si>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</si>
  <si>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</si>
  <si>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</si>
  <si>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</si>
  <si>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</si>
  <si>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</si>
  <si>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</si>
  <si>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</si>
  <si>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</si>
  <si>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</si>
  <si>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</si>
  <si>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</si>
  <si>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</si>
  <si>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</si>
  <si>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</si>
  <si>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</si>
  <si>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</si>
  <si>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</si>
  <si>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</si>
  <si>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</si>
  <si>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</si>
  <si>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</si>
  <si>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</si>
  <si>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</si>
  <si>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</si>
  <si>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</si>
  <si>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</si>
  <si>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</si>
  <si>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</si>
  <si>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</si>
  <si>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我孫子市国民健康保険事業特別会計</t>
    <phoneticPr fontId="5"/>
  </si>
  <si>
    <t>我孫子市介護保険特別会計</t>
    <phoneticPr fontId="5"/>
  </si>
  <si>
    <t>我孫子市後期高齢者医療特別会計</t>
    <phoneticPr fontId="5"/>
  </si>
  <si>
    <t>我孫子市水道事業会計</t>
    <phoneticPr fontId="5"/>
  </si>
  <si>
    <t>法適用企業</t>
    <phoneticPr fontId="5"/>
  </si>
  <si>
    <t>我孫子市公共下水道事業特別会計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</si>
  <si>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</si>
  <si>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</si>
  <si>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</si>
  <si>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</si>
  <si>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</si>
  <si>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</si>
  <si>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</si>
  <si>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</si>
  <si>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</si>
  <si>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</si>
  <si>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</si>
  <si>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</si>
  <si>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</si>
  <si>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</si>
  <si>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</si>
  <si>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</si>
  <si>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</si>
  <si>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</si>
  <si>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</si>
  <si>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</si>
  <si>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</si>
  <si>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</si>
  <si>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</si>
  <si>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</si>
  <si>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</si>
  <si>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</si>
  <si>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</si>
  <si>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</si>
  <si>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</si>
  <si>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</si>
  <si>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</si>
  <si>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</si>
  <si>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</si>
  <si>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</si>
  <si>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</si>
  <si>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</si>
  <si>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</si>
  <si>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</si>
  <si>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</si>
  <si>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</si>
  <si>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</si>
  <si>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</si>
  <si>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</si>
  <si>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</si>
  <si>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</si>
  <si>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</si>
  <si>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</si>
  <si>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</si>
  <si>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</si>
  <si>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</si>
  <si>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</si>
  <si>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</si>
  <si>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</si>
  <si>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</si>
  <si>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</si>
  <si>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</si>
  <si>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</si>
  <si>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</si>
  <si>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</si>
  <si>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我孫子市公共下水道事業特別会計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</si>
  <si>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</si>
  <si>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</si>
  <si>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我孫子市水道事業会計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</si>
  <si>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</si>
  <si>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</si>
  <si>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</si>
  <si>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</si>
  <si>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</si>
  <si>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</si>
  <si>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</si>
  <si>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</si>
  <si>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</si>
  <si>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</si>
  <si>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</si>
  <si>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</si>
  <si>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</si>
  <si>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</si>
  <si>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</si>
  <si>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</si>
  <si>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</si>
  <si>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</si>
  <si>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</si>
  <si>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</si>
  <si>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</si>
  <si>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</si>
  <si>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</si>
  <si>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</si>
  <si>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</si>
  <si>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</si>
  <si>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</si>
  <si>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</si>
  <si>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</si>
  <si>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</si>
  <si>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</si>
  <si>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</si>
  <si>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</si>
  <si>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</si>
  <si>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</si>
  <si>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</si>
  <si>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</si>
  <si>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</si>
  <si>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</si>
  <si>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</si>
  <si>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</si>
  <si>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</si>
  <si>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</si>
  <si>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</si>
  <si>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</si>
  <si>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</si>
  <si>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</si>
  <si>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</si>
  <si>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</si>
  <si>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</si>
  <si>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</si>
  <si>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</si>
  <si>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</si>
  <si>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</si>
  <si>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</si>
  <si>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</si>
  <si>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</si>
  <si>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</si>
  <si>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</si>
  <si>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</si>
  <si>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</si>
  <si>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</si>
  <si>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</si>
  <si>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</si>
  <si>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</si>
  <si>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</si>
  <si>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</si>
  <si>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</si>
  <si>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</si>
  <si>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</si>
  <si>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</si>
  <si>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</si>
  <si>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</si>
  <si>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</si>
  <si>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</si>
  <si>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</si>
  <si>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</si>
  <si>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</si>
  <si>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</si>
  <si>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</si>
  <si>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</si>
  <si>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</si>
  <si>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</si>
  <si>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</si>
  <si>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</si>
  <si>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</si>
  <si>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2.43</t>
  </si>
  <si>
    <t>▲ 3.48</t>
  </si>
  <si>
    <t>▲ 1.83</t>
  </si>
  <si>
    <t>▲ 0.89</t>
  </si>
  <si>
    <t>▲ 1.01</t>
  </si>
  <si>
    <t>我孫子市水道事業会計</t>
  </si>
  <si>
    <t>一般会計</t>
  </si>
  <si>
    <t>我孫子市介護保険特別会計</t>
  </si>
  <si>
    <t>我孫子市公共下水道事業特別会計</t>
  </si>
  <si>
    <t>我孫子市国民健康保険事業特別会計</t>
  </si>
  <si>
    <t>我孫子市後期高齢者医療特別会計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</si>
  <si>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</si>
  <si>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</si>
  <si>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</si>
  <si>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</si>
  <si>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</si>
  <si>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</si>
  <si>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</si>
  <si>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</si>
  <si>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</si>
  <si>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</si>
  <si>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</si>
  <si>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</si>
  <si>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東葛中部地区総合開発事務組合（一般会計）</t>
    <rPh sb="0" eb="1">
      <t>ヒガシ</t>
    </rPh>
    <rPh sb="1" eb="2">
      <t>カズラ</t>
    </rPh>
    <rPh sb="2" eb="4">
      <t>チュウブ</t>
    </rPh>
    <rPh sb="4" eb="6">
      <t>チク</t>
    </rPh>
    <rPh sb="6" eb="8">
      <t>ソウゴウ</t>
    </rPh>
    <rPh sb="8" eb="10">
      <t>カイハツ</t>
    </rPh>
    <rPh sb="10" eb="12">
      <t>ジム</t>
    </rPh>
    <rPh sb="12" eb="14">
      <t>クミアイ</t>
    </rPh>
    <rPh sb="15" eb="17">
      <t>イッパン</t>
    </rPh>
    <rPh sb="17" eb="19">
      <t>カイケイ</t>
    </rPh>
    <phoneticPr fontId="2"/>
  </si>
  <si>
    <t>北千葉広域水道企業団他１団体（水道用水供給事業会計）</t>
    <rPh sb="0" eb="1">
      <t>キタ</t>
    </rPh>
    <rPh sb="1" eb="3">
      <t>チバ</t>
    </rPh>
    <rPh sb="3" eb="5">
      <t>コウイキ</t>
    </rPh>
    <rPh sb="5" eb="7">
      <t>スイドウ</t>
    </rPh>
    <rPh sb="7" eb="9">
      <t>キギョウ</t>
    </rPh>
    <rPh sb="9" eb="10">
      <t>ダン</t>
    </rPh>
    <rPh sb="15" eb="17">
      <t>スイドウ</t>
    </rPh>
    <rPh sb="17" eb="19">
      <t>ヨウスイ</t>
    </rPh>
    <rPh sb="19" eb="21">
      <t>キョウキュウ</t>
    </rPh>
    <rPh sb="21" eb="23">
      <t>ジギョウ</t>
    </rPh>
    <rPh sb="23" eb="25">
      <t>カイケイ</t>
    </rPh>
    <phoneticPr fontId="2"/>
  </si>
  <si>
    <t>千葉県後期高齢者医療広域連合（一般会計）</t>
  </si>
  <si>
    <t>千葉県後期高齢者医療広域連合（後期高齢者医療特別会計）</t>
  </si>
  <si>
    <t>我孫子市土地開発公社</t>
    <rPh sb="0" eb="4">
      <t>アビコシ</t>
    </rPh>
    <rPh sb="4" eb="6">
      <t>トチ</t>
    </rPh>
    <rPh sb="6" eb="8">
      <t>カイハツ</t>
    </rPh>
    <rPh sb="8" eb="10">
      <t>コウシャ</t>
    </rPh>
    <phoneticPr fontId="2"/>
  </si>
  <si>
    <t>-</t>
    <phoneticPr fontId="2"/>
  </si>
  <si>
    <t>清掃工場建設基金</t>
  </si>
  <si>
    <t>文化施設整備基金</t>
  </si>
  <si>
    <t>社会福祉事業基金</t>
  </si>
  <si>
    <t>緑の基金</t>
  </si>
  <si>
    <t>めるへん文庫基金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</si>
  <si>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</si>
  <si>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</si>
  <si>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</si>
  <si>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</si>
  <si>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</si>
  <si>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</si>
  <si>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</si>
  <si>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</si>
  <si>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</si>
  <si>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</si>
  <si>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</si>
  <si>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</si>
  <si>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</si>
  <si>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</si>
  <si>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実質公債費比率</t>
    <phoneticPr fontId="5"/>
  </si>
  <si>
    <t xml:space="preserve"> </t>
    <phoneticPr fontId="5"/>
  </si>
  <si>
    <t>　将来負担比率、実質公債費比率ともに類似団体と比較して低くなっている。これは、毎年の当初予算編成において、臨時財政対策債を含めた地方債発行額（大規模事業を除く）を当該年度の公債費以下とすることを目標として、適切な事業の選択・実施を行い、地方債発行額及び地方債残高の抑制に努めているためである。
　ただし、今後は新規焼却施設の建設に係る地方債の発行を予定しており、比率が上昇することが考えられるため、これまで以上に公債費の適正化に取り組んでいく必要がある。</t>
    <rPh sb="71" eb="74">
      <t>ダイキボ</t>
    </rPh>
    <rPh sb="74" eb="76">
      <t>ジギョウ</t>
    </rPh>
    <rPh sb="77" eb="78">
      <t>ノゾ</t>
    </rPh>
    <phoneticPr fontId="5"/>
  </si>
  <si>
    <t>将来負担比率について、昨年度との比較では、僅かに改善している。その要因として、債務負担行為に基づく支出予定額が増加しているものの、地方債現在高や公営企業債等繰入見込額がそれ以上に減少したことに加え、充当可能基金が増加したためである。前年度に引き続き地方債残高と基金残高のバランスに配慮した財政運営を行う必要がある。</t>
    <rPh sb="21" eb="22">
      <t>ワズ</t>
    </rPh>
    <rPh sb="24" eb="26">
      <t>カイゼン</t>
    </rPh>
    <rPh sb="39" eb="41">
      <t>サイム</t>
    </rPh>
    <rPh sb="41" eb="43">
      <t>フタン</t>
    </rPh>
    <rPh sb="43" eb="45">
      <t>コウイ</t>
    </rPh>
    <rPh sb="46" eb="47">
      <t>モト</t>
    </rPh>
    <rPh sb="49" eb="51">
      <t>シシュツ</t>
    </rPh>
    <rPh sb="51" eb="53">
      <t>ヨテイ</t>
    </rPh>
    <rPh sb="53" eb="54">
      <t>ガク</t>
    </rPh>
    <rPh sb="65" eb="67">
      <t>チホウ</t>
    </rPh>
    <rPh sb="67" eb="68">
      <t>サイ</t>
    </rPh>
    <rPh sb="68" eb="70">
      <t>ゲンザイ</t>
    </rPh>
    <rPh sb="70" eb="71">
      <t>ダカ</t>
    </rPh>
    <rPh sb="72" eb="74">
      <t>コウエイ</t>
    </rPh>
    <rPh sb="74" eb="76">
      <t>キギョウ</t>
    </rPh>
    <rPh sb="76" eb="77">
      <t>サイ</t>
    </rPh>
    <rPh sb="77" eb="78">
      <t>トウ</t>
    </rPh>
    <rPh sb="78" eb="80">
      <t>クリイレ</t>
    </rPh>
    <rPh sb="80" eb="82">
      <t>ミコ</t>
    </rPh>
    <rPh sb="82" eb="83">
      <t>ガク</t>
    </rPh>
    <rPh sb="89" eb="91">
      <t>ゲンショウ</t>
    </rPh>
    <rPh sb="96" eb="97">
      <t>クワ</t>
    </rPh>
    <rPh sb="99" eb="101">
      <t>ジュウトウ</t>
    </rPh>
    <rPh sb="101" eb="103">
      <t>カノウ</t>
    </rPh>
    <rPh sb="103" eb="105">
      <t>キキン</t>
    </rPh>
    <rPh sb="106" eb="108">
      <t>ゾウカ</t>
    </rPh>
    <rPh sb="116" eb="119">
      <t>ゼンネンド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</si>
</sst>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44267</c:v>
                </c:pt>
                <c:pt idx="1">
                  <c:v>40879</c:v>
                </c:pt>
                <c:pt idx="2">
                  <c:v>42651</c:v>
                </c:pt>
                <c:pt idx="3">
                  <c:v>43226</c:v>
                </c:pt>
                <c:pt idx="4">
                  <c:v>42836</c:v>
                </c:pt>
              </c:numCache>
            </c:numRef>
          </c:val>
          <c:smooth val="0"/>
          <c:extLst>
            <c:ext xmlns:c16="http://schemas.microsoft.com/office/drawing/2014/chart" uri="{C3380CC4-5D6E-409C-BE32-E72D297353CC}">
              <c16:uniqueId val="{00000000-39E8-49AA-8EAF-0EF81F41F9D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30404</c:v>
                </c:pt>
                <c:pt idx="1">
                  <c:v>28386</c:v>
                </c:pt>
                <c:pt idx="2">
                  <c:v>16193</c:v>
                </c:pt>
                <c:pt idx="3">
                  <c:v>19178</c:v>
                </c:pt>
                <c:pt idx="4">
                  <c:v>14138</c:v>
                </c:pt>
              </c:numCache>
            </c:numRef>
          </c:val>
          <c:smooth val="0"/>
          <c:extLst>
            <c:ext xmlns:c16="http://schemas.microsoft.com/office/drawing/2014/chart" uri="{C3380CC4-5D6E-409C-BE32-E72D297353CC}">
              <c16:uniqueId val="{00000001-39E8-49AA-8EAF-0EF81F41F9D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3.59</c:v>
                </c:pt>
                <c:pt idx="1">
                  <c:v>3.19</c:v>
                </c:pt>
                <c:pt idx="2">
                  <c:v>3.31</c:v>
                </c:pt>
                <c:pt idx="3">
                  <c:v>3.57</c:v>
                </c:pt>
                <c:pt idx="4">
                  <c:v>2.3199999999999998</c:v>
                </c:pt>
              </c:numCache>
            </c:numRef>
          </c:val>
          <c:extLst>
            <c:ext xmlns:c16="http://schemas.microsoft.com/office/drawing/2014/chart" uri="{C3380CC4-5D6E-409C-BE32-E72D297353CC}">
              <c16:uniqueId val="{00000000-A495-4E2F-ABFC-D5F78E9E41E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15.24</c:v>
                </c:pt>
                <c:pt idx="1">
                  <c:v>12.17</c:v>
                </c:pt>
                <c:pt idx="2">
                  <c:v>10.119999999999999</c:v>
                </c:pt>
                <c:pt idx="3">
                  <c:v>8.75</c:v>
                </c:pt>
                <c:pt idx="4">
                  <c:v>8.9499999999999993</c:v>
                </c:pt>
              </c:numCache>
            </c:numRef>
          </c:val>
          <c:extLst>
            <c:ext xmlns:c16="http://schemas.microsoft.com/office/drawing/2014/chart" uri="{C3380CC4-5D6E-409C-BE32-E72D297353CC}">
              <c16:uniqueId val="{00000001-A495-4E2F-ABFC-D5F78E9E41E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-2.4300000000000002</c:v>
                </c:pt>
                <c:pt idx="1">
                  <c:v>-3.48</c:v>
                </c:pt>
                <c:pt idx="2">
                  <c:v>-1.83</c:v>
                </c:pt>
                <c:pt idx="3">
                  <c:v>-0.89</c:v>
                </c:pt>
                <c:pt idx="4">
                  <c:v>-1.01</c:v>
                </c:pt>
              </c:numCache>
            </c:numRef>
          </c:val>
          <c:smooth val="0"/>
          <c:extLst>
            <c:ext xmlns:c16="http://schemas.microsoft.com/office/drawing/2014/chart" uri="{C3380CC4-5D6E-409C-BE32-E72D297353CC}">
              <c16:uniqueId val="{00000002-A495-4E2F-ABFC-D5F78E9E41E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BDA-432E-A065-4AF2BE5E870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BDA-432E-A065-4AF2BE5E870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BDA-432E-A065-4AF2BE5E870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BDA-432E-A065-4AF2BE5E870B}"/>
            </c:ext>
          </c:extLst>
        </c:ser>
        <c:ser>
          <c:idx val="4"/>
          <c:order val="4"/>
          <c:tx>
            <c:strRef>
              <c:f>データシート!$A$31</c:f>
              <c:strCache>
                <c:ptCount val="1"/>
                <c:pt idx="0">
                  <c:v>我孫子市後期高齢者医療特別会計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0.18</c:v>
                </c:pt>
                <c:pt idx="2">
                  <c:v>#N/A</c:v>
                </c:pt>
                <c:pt idx="3">
                  <c:v>0.19</c:v>
                </c:pt>
                <c:pt idx="4">
                  <c:v>#N/A</c:v>
                </c:pt>
                <c:pt idx="5">
                  <c:v>0.18</c:v>
                </c:pt>
                <c:pt idx="6">
                  <c:v>#N/A</c:v>
                </c:pt>
                <c:pt idx="7">
                  <c:v>0.21</c:v>
                </c:pt>
                <c:pt idx="8">
                  <c:v>#N/A</c:v>
                </c:pt>
                <c:pt idx="9">
                  <c:v>0.17</c:v>
                </c:pt>
              </c:numCache>
            </c:numRef>
          </c:val>
          <c:extLst>
            <c:ext xmlns:c16="http://schemas.microsoft.com/office/drawing/2014/chart" uri="{C3380CC4-5D6E-409C-BE32-E72D297353CC}">
              <c16:uniqueId val="{00000004-0BDA-432E-A065-4AF2BE5E870B}"/>
            </c:ext>
          </c:extLst>
        </c:ser>
        <c:ser>
          <c:idx val="5"/>
          <c:order val="5"/>
          <c:tx>
            <c:strRef>
              <c:f>データシート!$A$32</c:f>
              <c:strCache>
                <c:ptCount val="1"/>
                <c:pt idx="0">
                  <c:v>我孫子市国民健康保険事業特別会計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1.8</c:v>
                </c:pt>
                <c:pt idx="2">
                  <c:v>#N/A</c:v>
                </c:pt>
                <c:pt idx="3">
                  <c:v>3.05</c:v>
                </c:pt>
                <c:pt idx="4">
                  <c:v>#N/A</c:v>
                </c:pt>
                <c:pt idx="5">
                  <c:v>3.19</c:v>
                </c:pt>
                <c:pt idx="6">
                  <c:v>#N/A</c:v>
                </c:pt>
                <c:pt idx="7">
                  <c:v>0.52</c:v>
                </c:pt>
                <c:pt idx="8">
                  <c:v>#N/A</c:v>
                </c:pt>
                <c:pt idx="9">
                  <c:v>0.22</c:v>
                </c:pt>
              </c:numCache>
            </c:numRef>
          </c:val>
          <c:extLst>
            <c:ext xmlns:c16="http://schemas.microsoft.com/office/drawing/2014/chart" uri="{C3380CC4-5D6E-409C-BE32-E72D297353CC}">
              <c16:uniqueId val="{00000005-0BDA-432E-A065-4AF2BE5E870B}"/>
            </c:ext>
          </c:extLst>
        </c:ser>
        <c:ser>
          <c:idx val="6"/>
          <c:order val="6"/>
          <c:tx>
            <c:strRef>
              <c:f>データシート!$A$33</c:f>
              <c:strCache>
                <c:ptCount val="1"/>
                <c:pt idx="0">
                  <c:v>我孫子市公共下水道事業特別会計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0.68</c:v>
                </c:pt>
                <c:pt idx="2">
                  <c:v>#N/A</c:v>
                </c:pt>
                <c:pt idx="3">
                  <c:v>0.87</c:v>
                </c:pt>
                <c:pt idx="4">
                  <c:v>#N/A</c:v>
                </c:pt>
                <c:pt idx="5">
                  <c:v>0.92</c:v>
                </c:pt>
                <c:pt idx="6">
                  <c:v>#N/A</c:v>
                </c:pt>
                <c:pt idx="7">
                  <c:v>0.66</c:v>
                </c:pt>
                <c:pt idx="8">
                  <c:v>#N/A</c:v>
                </c:pt>
                <c:pt idx="9">
                  <c:v>0.25</c:v>
                </c:pt>
              </c:numCache>
            </c:numRef>
          </c:val>
          <c:extLst>
            <c:ext xmlns:c16="http://schemas.microsoft.com/office/drawing/2014/chart" uri="{C3380CC4-5D6E-409C-BE32-E72D297353CC}">
              <c16:uniqueId val="{00000006-0BDA-432E-A065-4AF2BE5E870B}"/>
            </c:ext>
          </c:extLst>
        </c:ser>
        <c:ser>
          <c:idx val="7"/>
          <c:order val="7"/>
          <c:tx>
            <c:strRef>
              <c:f>データシート!$A$34</c:f>
              <c:strCache>
                <c:ptCount val="1"/>
                <c:pt idx="0">
                  <c:v>我孫子市介護保険特別会計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0.83</c:v>
                </c:pt>
                <c:pt idx="2">
                  <c:v>#N/A</c:v>
                </c:pt>
                <c:pt idx="3">
                  <c:v>1.48</c:v>
                </c:pt>
                <c:pt idx="4">
                  <c:v>#N/A</c:v>
                </c:pt>
                <c:pt idx="5">
                  <c:v>1.43</c:v>
                </c:pt>
                <c:pt idx="6">
                  <c:v>#N/A</c:v>
                </c:pt>
                <c:pt idx="7">
                  <c:v>1.3</c:v>
                </c:pt>
                <c:pt idx="8">
                  <c:v>#N/A</c:v>
                </c:pt>
                <c:pt idx="9">
                  <c:v>0.32</c:v>
                </c:pt>
              </c:numCache>
            </c:numRef>
          </c:val>
          <c:extLst>
            <c:ext xmlns:c16="http://schemas.microsoft.com/office/drawing/2014/chart" uri="{C3380CC4-5D6E-409C-BE32-E72D297353CC}">
              <c16:uniqueId val="{00000007-0BDA-432E-A065-4AF2BE5E870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3.58</c:v>
                </c:pt>
                <c:pt idx="2">
                  <c:v>#N/A</c:v>
                </c:pt>
                <c:pt idx="3">
                  <c:v>3.18</c:v>
                </c:pt>
                <c:pt idx="4">
                  <c:v>#N/A</c:v>
                </c:pt>
                <c:pt idx="5">
                  <c:v>3.3</c:v>
                </c:pt>
                <c:pt idx="6">
                  <c:v>#N/A</c:v>
                </c:pt>
                <c:pt idx="7">
                  <c:v>3.56</c:v>
                </c:pt>
                <c:pt idx="8">
                  <c:v>#N/A</c:v>
                </c:pt>
                <c:pt idx="9">
                  <c:v>2.31</c:v>
                </c:pt>
              </c:numCache>
            </c:numRef>
          </c:val>
          <c:extLst>
            <c:ext xmlns:c16="http://schemas.microsoft.com/office/drawing/2014/chart" uri="{C3380CC4-5D6E-409C-BE32-E72D297353CC}">
              <c16:uniqueId val="{00000008-0BDA-432E-A065-4AF2BE5E870B}"/>
            </c:ext>
          </c:extLst>
        </c:ser>
        <c:ser>
          <c:idx val="9"/>
          <c:order val="9"/>
          <c:tx>
            <c:strRef>
              <c:f>データシート!$A$36</c:f>
              <c:strCache>
                <c:ptCount val="1"/>
                <c:pt idx="0">
                  <c:v>我孫子市水道事業会計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11.68</c:v>
                </c:pt>
                <c:pt idx="2">
                  <c:v>#N/A</c:v>
                </c:pt>
                <c:pt idx="3">
                  <c:v>11.94</c:v>
                </c:pt>
                <c:pt idx="4">
                  <c:v>#N/A</c:v>
                </c:pt>
                <c:pt idx="5">
                  <c:v>11.94</c:v>
                </c:pt>
                <c:pt idx="6">
                  <c:v>#N/A</c:v>
                </c:pt>
                <c:pt idx="7">
                  <c:v>11.28</c:v>
                </c:pt>
                <c:pt idx="8">
                  <c:v>#N/A</c:v>
                </c:pt>
                <c:pt idx="9">
                  <c:v>12.23</c:v>
                </c:pt>
              </c:numCache>
            </c:numRef>
          </c:val>
          <c:extLst>
            <c:ext xmlns:c16="http://schemas.microsoft.com/office/drawing/2014/chart" uri="{C3380CC4-5D6E-409C-BE32-E72D297353CC}">
              <c16:uniqueId val="{00000009-0BDA-432E-A065-4AF2BE5E870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2932</c:v>
                </c:pt>
                <c:pt idx="5">
                  <c:v>3134</c:v>
                </c:pt>
                <c:pt idx="8">
                  <c:v>3157</c:v>
                </c:pt>
                <c:pt idx="11">
                  <c:v>3355</c:v>
                </c:pt>
                <c:pt idx="14">
                  <c:v>3286</c:v>
                </c:pt>
              </c:numCache>
            </c:numRef>
          </c:val>
          <c:extLst>
            <c:ext xmlns:c16="http://schemas.microsoft.com/office/drawing/2014/chart" uri="{C3380CC4-5D6E-409C-BE32-E72D297353CC}">
              <c16:uniqueId val="{00000000-1DAD-4777-A902-11FA929C593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DAD-4777-A902-11FA929C593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26</c:v>
                </c:pt>
                <c:pt idx="3">
                  <c:v>26</c:v>
                </c:pt>
                <c:pt idx="6">
                  <c:v>37</c:v>
                </c:pt>
                <c:pt idx="9">
                  <c:v>79</c:v>
                </c:pt>
                <c:pt idx="12">
                  <c:v>4</c:v>
                </c:pt>
              </c:numCache>
            </c:numRef>
          </c:val>
          <c:extLst>
            <c:ext xmlns:c16="http://schemas.microsoft.com/office/drawing/2014/chart" uri="{C3380CC4-5D6E-409C-BE32-E72D297353CC}">
              <c16:uniqueId val="{00000002-1DAD-4777-A902-11FA929C593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c:v>
                </c:pt>
                <c:pt idx="3">
                  <c:v>16</c:v>
                </c:pt>
                <c:pt idx="6">
                  <c:v>12</c:v>
                </c:pt>
                <c:pt idx="9">
                  <c:v>15</c:v>
                </c:pt>
                <c:pt idx="12">
                  <c:v>11</c:v>
                </c:pt>
              </c:numCache>
            </c:numRef>
          </c:val>
          <c:extLst>
            <c:ext xmlns:c16="http://schemas.microsoft.com/office/drawing/2014/chart" uri="{C3380CC4-5D6E-409C-BE32-E72D297353CC}">
              <c16:uniqueId val="{00000003-1DAD-4777-A902-11FA929C593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363</c:v>
                </c:pt>
                <c:pt idx="3">
                  <c:v>487</c:v>
                </c:pt>
                <c:pt idx="6">
                  <c:v>346</c:v>
                </c:pt>
                <c:pt idx="9">
                  <c:v>418</c:v>
                </c:pt>
                <c:pt idx="12">
                  <c:v>397</c:v>
                </c:pt>
              </c:numCache>
            </c:numRef>
          </c:val>
          <c:extLst>
            <c:ext xmlns:c16="http://schemas.microsoft.com/office/drawing/2014/chart" uri="{C3380CC4-5D6E-409C-BE32-E72D297353CC}">
              <c16:uniqueId val="{00000004-1DAD-4777-A902-11FA929C593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DAD-4777-A902-11FA929C593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DAD-4777-A902-11FA929C593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2902</c:v>
                </c:pt>
                <c:pt idx="3">
                  <c:v>2915</c:v>
                </c:pt>
                <c:pt idx="6">
                  <c:v>2986</c:v>
                </c:pt>
                <c:pt idx="9">
                  <c:v>3013</c:v>
                </c:pt>
                <c:pt idx="12">
                  <c:v>3082</c:v>
                </c:pt>
              </c:numCache>
            </c:numRef>
          </c:val>
          <c:extLst>
            <c:ext xmlns:c16="http://schemas.microsoft.com/office/drawing/2014/chart" uri="{C3380CC4-5D6E-409C-BE32-E72D297353CC}">
              <c16:uniqueId val="{00000007-1DAD-4777-A902-11FA929C593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370</c:v>
                </c:pt>
                <c:pt idx="2">
                  <c:v>#N/A</c:v>
                </c:pt>
                <c:pt idx="3">
                  <c:v>#N/A</c:v>
                </c:pt>
                <c:pt idx="4">
                  <c:v>310</c:v>
                </c:pt>
                <c:pt idx="5">
                  <c:v>#N/A</c:v>
                </c:pt>
                <c:pt idx="6">
                  <c:v>#N/A</c:v>
                </c:pt>
                <c:pt idx="7">
                  <c:v>224</c:v>
                </c:pt>
                <c:pt idx="8">
                  <c:v>#N/A</c:v>
                </c:pt>
                <c:pt idx="9">
                  <c:v>#N/A</c:v>
                </c:pt>
                <c:pt idx="10">
                  <c:v>170</c:v>
                </c:pt>
                <c:pt idx="11">
                  <c:v>#N/A</c:v>
                </c:pt>
                <c:pt idx="12">
                  <c:v>#N/A</c:v>
                </c:pt>
                <c:pt idx="13">
                  <c:v>208</c:v>
                </c:pt>
                <c:pt idx="14">
                  <c:v>#N/A</c:v>
                </c:pt>
              </c:numCache>
            </c:numRef>
          </c:val>
          <c:smooth val="0"/>
          <c:extLst>
            <c:ext xmlns:c16="http://schemas.microsoft.com/office/drawing/2014/chart" uri="{C3380CC4-5D6E-409C-BE32-E72D297353CC}">
              <c16:uniqueId val="{00000008-1DAD-4777-A902-11FA929C593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30430</c:v>
                </c:pt>
                <c:pt idx="5">
                  <c:v>30409</c:v>
                </c:pt>
                <c:pt idx="8">
                  <c:v>30623</c:v>
                </c:pt>
                <c:pt idx="11">
                  <c:v>30773</c:v>
                </c:pt>
                <c:pt idx="14">
                  <c:v>30544</c:v>
                </c:pt>
              </c:numCache>
            </c:numRef>
          </c:val>
          <c:extLst>
            <c:ext xmlns:c16="http://schemas.microsoft.com/office/drawing/2014/chart" uri="{C3380CC4-5D6E-409C-BE32-E72D297353CC}">
              <c16:uniqueId val="{00000000-19CF-41EC-8876-A6A155D3D2B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5664</c:v>
                </c:pt>
                <c:pt idx="5">
                  <c:v>7550</c:v>
                </c:pt>
                <c:pt idx="8">
                  <c:v>7508</c:v>
                </c:pt>
                <c:pt idx="11">
                  <c:v>7435</c:v>
                </c:pt>
                <c:pt idx="14">
                  <c:v>7073</c:v>
                </c:pt>
              </c:numCache>
            </c:numRef>
          </c:val>
          <c:extLst>
            <c:ext xmlns:c16="http://schemas.microsoft.com/office/drawing/2014/chart" uri="{C3380CC4-5D6E-409C-BE32-E72D297353CC}">
              <c16:uniqueId val="{00000001-19CF-41EC-8876-A6A155D3D2B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7742</c:v>
                </c:pt>
                <c:pt idx="5">
                  <c:v>6630</c:v>
                </c:pt>
                <c:pt idx="8">
                  <c:v>6221</c:v>
                </c:pt>
                <c:pt idx="11">
                  <c:v>6815</c:v>
                </c:pt>
                <c:pt idx="14">
                  <c:v>6950</c:v>
                </c:pt>
              </c:numCache>
            </c:numRef>
          </c:val>
          <c:extLst>
            <c:ext xmlns:c16="http://schemas.microsoft.com/office/drawing/2014/chart" uri="{C3380CC4-5D6E-409C-BE32-E72D297353CC}">
              <c16:uniqueId val="{00000002-19CF-41EC-8876-A6A155D3D2B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9CF-41EC-8876-A6A155D3D2B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9CF-41EC-8876-A6A155D3D2B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7</c:v>
                </c:pt>
                <c:pt idx="3">
                  <c:v>0</c:v>
                </c:pt>
                <c:pt idx="6">
                  <c:v>5</c:v>
                </c:pt>
                <c:pt idx="9">
                  <c:v>1</c:v>
                </c:pt>
                <c:pt idx="12">
                  <c:v>4</c:v>
                </c:pt>
              </c:numCache>
            </c:numRef>
          </c:val>
          <c:extLst>
            <c:ext xmlns:c16="http://schemas.microsoft.com/office/drawing/2014/chart" uri="{C3380CC4-5D6E-409C-BE32-E72D297353CC}">
              <c16:uniqueId val="{00000005-19CF-41EC-8876-A6A155D3D2B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5121</c:v>
                </c:pt>
                <c:pt idx="3">
                  <c:v>5006</c:v>
                </c:pt>
                <c:pt idx="6">
                  <c:v>4874</c:v>
                </c:pt>
                <c:pt idx="9">
                  <c:v>4427</c:v>
                </c:pt>
                <c:pt idx="12">
                  <c:v>4264</c:v>
                </c:pt>
              </c:numCache>
            </c:numRef>
          </c:val>
          <c:extLst>
            <c:ext xmlns:c16="http://schemas.microsoft.com/office/drawing/2014/chart" uri="{C3380CC4-5D6E-409C-BE32-E72D297353CC}">
              <c16:uniqueId val="{00000006-19CF-41EC-8876-A6A155D3D2B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213</c:v>
                </c:pt>
                <c:pt idx="3">
                  <c:v>195</c:v>
                </c:pt>
                <c:pt idx="6">
                  <c:v>214</c:v>
                </c:pt>
                <c:pt idx="9">
                  <c:v>197</c:v>
                </c:pt>
                <c:pt idx="12">
                  <c:v>206</c:v>
                </c:pt>
              </c:numCache>
            </c:numRef>
          </c:val>
          <c:extLst>
            <c:ext xmlns:c16="http://schemas.microsoft.com/office/drawing/2014/chart" uri="{C3380CC4-5D6E-409C-BE32-E72D297353CC}">
              <c16:uniqueId val="{00000007-19CF-41EC-8876-A6A155D3D2B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3832</c:v>
                </c:pt>
                <c:pt idx="3">
                  <c:v>4382</c:v>
                </c:pt>
                <c:pt idx="6">
                  <c:v>5250</c:v>
                </c:pt>
                <c:pt idx="9">
                  <c:v>5268</c:v>
                </c:pt>
                <c:pt idx="12">
                  <c:v>4849</c:v>
                </c:pt>
              </c:numCache>
            </c:numRef>
          </c:val>
          <c:extLst>
            <c:ext xmlns:c16="http://schemas.microsoft.com/office/drawing/2014/chart" uri="{C3380CC4-5D6E-409C-BE32-E72D297353CC}">
              <c16:uniqueId val="{00000008-19CF-41EC-8876-A6A155D3D2B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296</c:v>
                </c:pt>
                <c:pt idx="3">
                  <c:v>270</c:v>
                </c:pt>
                <c:pt idx="6">
                  <c:v>202</c:v>
                </c:pt>
                <c:pt idx="9">
                  <c:v>9</c:v>
                </c:pt>
                <c:pt idx="12">
                  <c:v>541</c:v>
                </c:pt>
              </c:numCache>
            </c:numRef>
          </c:val>
          <c:extLst>
            <c:ext xmlns:c16="http://schemas.microsoft.com/office/drawing/2014/chart" uri="{C3380CC4-5D6E-409C-BE32-E72D297353CC}">
              <c16:uniqueId val="{00000009-19CF-41EC-8876-A6A155D3D2B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31169</c:v>
                </c:pt>
                <c:pt idx="3">
                  <c:v>31315</c:v>
                </c:pt>
                <c:pt idx="6">
                  <c:v>31008</c:v>
                </c:pt>
                <c:pt idx="9">
                  <c:v>31182</c:v>
                </c:pt>
                <c:pt idx="12">
                  <c:v>30515</c:v>
                </c:pt>
              </c:numCache>
            </c:numRef>
          </c:val>
          <c:extLst>
            <c:ext xmlns:c16="http://schemas.microsoft.com/office/drawing/2014/chart" uri="{C3380CC4-5D6E-409C-BE32-E72D297353CC}">
              <c16:uniqueId val="{0000000A-19CF-41EC-8876-A6A155D3D2B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9CF-41EC-8876-A6A155D3D2B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2357</c:v>
                </c:pt>
                <c:pt idx="1">
                  <c:v>2072</c:v>
                </c:pt>
                <c:pt idx="2">
                  <c:v>2126</c:v>
                </c:pt>
              </c:numCache>
            </c:numRef>
          </c:val>
          <c:extLst>
            <c:ext xmlns:c16="http://schemas.microsoft.com/office/drawing/2014/chart" uri="{C3380CC4-5D6E-409C-BE32-E72D297353CC}">
              <c16:uniqueId val="{00000000-7622-413C-99B2-507616921E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242</c:v>
                </c:pt>
                <c:pt idx="1">
                  <c:v>242</c:v>
                </c:pt>
                <c:pt idx="2">
                  <c:v>243</c:v>
                </c:pt>
              </c:numCache>
            </c:numRef>
          </c:val>
          <c:extLst>
            <c:ext xmlns:c16="http://schemas.microsoft.com/office/drawing/2014/chart" uri="{C3380CC4-5D6E-409C-BE32-E72D297353CC}">
              <c16:uniqueId val="{00000001-7622-413C-99B2-507616921E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2929</c:v>
                </c:pt>
                <c:pt idx="1">
                  <c:v>2921</c:v>
                </c:pt>
                <c:pt idx="2">
                  <c:v>2883</c:v>
                </c:pt>
              </c:numCache>
            </c:numRef>
          </c:val>
          <c:extLst>
            <c:ext xmlns:c16="http://schemas.microsoft.com/office/drawing/2014/chart" uri="{C3380CC4-5D6E-409C-BE32-E72D297353CC}">
              <c16:uniqueId val="{00000002-7622-413C-99B2-507616921E5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{AA5BE4C4-0509-4D28-AAEA-CBC8126DDCD3}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A63-4309-8D16-5D2E83EAF34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{27B13475-57FA-4E6A-9F23-FF2473543907}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A63-4309-8D16-5D2E83EAF34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{29983306-F2AB-4A26-AF51-BD6883F34A88}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A63-4309-8D16-5D2E83EAF34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{1BE5A16E-6330-4351-8123-7FA5A73B325F}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A63-4309-8D16-5D2E83EAF34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{B2BFA0D6-8941-4B45-8C9C-FDABAE96DAA0}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A63-4309-8D16-5D2E83EAF34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{851B2168-6247-4239-A78E-F94879D6FB4D}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A63-4309-8D16-5D2E83EAF34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{0055709F-2973-47E0-BB25-BEA29DE68328}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A63-4309-8D16-5D2E83EAF34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{B69FDB20-A235-420E-8221-BF83C5607FC8}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A63-4309-8D16-5D2E83EAF34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{219C962F-7CAB-405E-B45D-15A12BAF56CC}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A63-4309-8D16-5D2E83EAF34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67.3</c:v>
                </c:pt>
                <c:pt idx="16">
                  <c:v>68.3</c:v>
                </c:pt>
                <c:pt idx="24">
                  <c:v>69.5</c:v>
                </c:pt>
                <c:pt idx="32">
                  <c:v>71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A63-4309-8D16-5D2E83EAF34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{CC042830-7875-4EE7-889F-56E25B01D359}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A63-4309-8D16-5D2E83EAF34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{E2633554-5825-4FBE-8CF5-0AA9AAF165FE}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A63-4309-8D16-5D2E83EAF34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{20BC169D-3677-4ACE-BE16-EB251E4B3AA2}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A63-4309-8D16-5D2E83EAF34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{37DBCAFD-AF9F-4928-BC4A-63A79A1BA22C}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A63-4309-8D16-5D2E83EAF34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{AE55328E-3110-42A6-A9A1-A95D316A28F9}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A63-4309-8D16-5D2E83EAF347}"/>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{001BF412-A58F-4E68-AE8D-339E1761746C}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A63-4309-8D16-5D2E83EAF347}"/>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{E34B7E7B-1C24-462A-8485-4A4415AB9D19}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A63-4309-8D16-5D2E83EAF347}"/>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{5A984D9D-9804-42F3-BE5B-04B92B4A79BF}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A63-4309-8D16-5D2E83EAF347}"/>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{292B4F67-37D2-4FB1-B16C-7C6BAFEB3E9C}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A63-4309-8D16-5D2E83EAF34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60.1</c:v>
                </c:pt>
                <c:pt idx="16">
                  <c:v>61.2</c:v>
                </c:pt>
                <c:pt idx="24">
                  <c:v>61.7</c:v>
                </c:pt>
                <c:pt idx="32">
                  <c:v>62.6</c:v>
                </c:pt>
              </c:numCache>
            </c:numRef>
          </c:xVal>
          <c:yVal>
            <c:numRef>
              <c:f>公会計指標分析・財政指標組合せ分析表!$BP$55:$DC$55</c:f>
              <c:numCache>
                <c:formatCode>#,##0.0;"▲ "#,##0.0</c:formatCode>
                <c:ptCount val="40"/>
                <c:pt idx="8">
                  <c:v>15</c:v>
                </c:pt>
                <c:pt idx="16">
                  <c:v>12.2</c:v>
                </c:pt>
                <c:pt idx="24">
                  <c:v>5</c:v>
                </c:pt>
                <c:pt idx="32">
                  <c:v>5.4</c:v>
                </c:pt>
              </c:numCache>
            </c:numRef>
          </c:yVal>
          <c:smooth val="0"/>
          <c:extLst>
            <c:ext xmlns:c16="http://schemas.microsoft.com/office/drawing/2014/chart" uri="{C3380CC4-5D6E-409C-BE32-E72D297353CC}">
              <c16:uniqueId val="{00000013-EA63-4309-8D16-5D2E83EAF347}"/>
            </c:ext>
          </c:extLst>
        </c:ser>
        <c:dLbls>
          <c:showLegendKey val="0"/>
          <c:showVal val="1"/>
          <c:showCatName val="0"/>
          <c:showSerName val="0"/>
          <c:showPercent val="0"/>
          <c:showBubbleSize val="0"/>
        </c:dLbls>
        <c:axId val="46179840"/>
        <c:axId val="46181760"/>
      </c:scatterChart>
      <c:valAx>
        <c:axId val="46179840"/>
        <c:scaling>
          <c:orientation val="minMax"/>
          <c:max val="62.9"/>
          <c:min val="59.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{64659D1C-AB2C-4545-AEFC-21D5862B56F2}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A65-41E0-96C3-57DA36C5D12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{018B6312-4988-4A23-86E6-55A7CAF94B6B}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A65-41E0-96C3-57DA36C5D12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{30F39CBC-C600-4B8E-9538-8570D454F193}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A65-41E0-96C3-57DA36C5D12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{6F70BEEF-4366-476F-B1DA-51DD3F5EB4AE}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A65-41E0-96C3-57DA36C5D12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{21ABC8AB-45C9-4A02-91C2-2599E06A192B}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A65-41E0-96C3-57DA36C5D123}"/>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{9FD44344-8C4B-4336-88CA-5D3DA17C1EDF}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A65-41E0-96C3-57DA36C5D123}"/>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{F4B97D51-B148-4333-AC9F-35CB8D855E15}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A65-41E0-96C3-57DA36C5D123}"/>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{6C6F861B-84A8-4E0B-801D-761AE8FACD25}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A65-41E0-96C3-57DA36C5D123}"/>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{7579DA95-4CD1-448E-AED8-6F32053B7A9E}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A65-41E0-96C3-57DA36C5D12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c:v>
                </c:pt>
                <c:pt idx="8">
                  <c:v>1.3</c:v>
                </c:pt>
                <c:pt idx="16">
                  <c:v>1.3</c:v>
                </c:pt>
                <c:pt idx="24">
                  <c:v>1</c:v>
                </c:pt>
                <c:pt idx="32">
                  <c:v>0.9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A65-41E0-96C3-57DA36C5D12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{07C13679-8F85-410E-9BFD-FCBF1F5CD839}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A65-41E0-96C3-57DA36C5D12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{D4F4C749-79EB-4FDF-8CB9-25A1FD3A3FDD}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A65-41E0-96C3-57DA36C5D12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{A5E2DDD0-695F-454F-9376-D0A46520072A}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A65-41E0-96C3-57DA36C5D12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{96A71FB3-CC0E-47FC-BB25-F9B6EAB66D9D}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A65-41E0-96C3-57DA36C5D12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{4DAA2DFF-3038-449B-A223-D2A1FEBEA6F6}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A65-41E0-96C3-57DA36C5D12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{FC83348C-6F52-4D73-8558-D509041B11E9}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A65-41E0-96C3-57DA36C5D12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{8ADA7EA2-FD25-4976-B18A-29A03BF0A93C}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A65-41E0-96C3-57DA36C5D123}"/>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{BCE3CB4F-724F-493D-8C3A-1E1B0A11B62E}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A65-41E0-96C3-57DA36C5D12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{8C6A879E-8550-489B-B7B5-2A84B2CF26E2}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A65-41E0-96C3-57DA36C5D1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c:v>
                </c:pt>
                <c:pt idx="16">
                  <c:v>4.8</c:v>
                </c:pt>
                <c:pt idx="24">
                  <c:v>4.5</c:v>
                </c:pt>
                <c:pt idx="32">
                  <c:v>4.2</c:v>
                </c:pt>
              </c:numCache>
            </c:numRef>
          </c:xVal>
          <c:yVal>
            <c:numRef>
              <c:f>公会計指標分析・財政指標組合せ分析表!$BP$77:$DC$77</c:f>
              <c:numCache>
                <c:formatCode>#,##0.0;"▲ "#,##0.0</c:formatCode>
                <c:ptCount val="40"/>
                <c:pt idx="0">
                  <c:v>17.8</c:v>
                </c:pt>
                <c:pt idx="8">
                  <c:v>15</c:v>
                </c:pt>
                <c:pt idx="16">
                  <c:v>12.2</c:v>
                </c:pt>
                <c:pt idx="24">
                  <c:v>5</c:v>
                </c:pt>
                <c:pt idx="32">
                  <c:v>5.4</c:v>
                </c:pt>
              </c:numCache>
            </c:numRef>
          </c:yVal>
          <c:smooth val="0"/>
          <c:extLst>
            <c:ext xmlns:c16="http://schemas.microsoft.com/office/drawing/2014/chart" uri="{C3380CC4-5D6E-409C-BE32-E72D297353CC}">
              <c16:uniqueId val="{00000013-6A65-41E0-96C3-57DA36C5D123}"/>
            </c:ext>
          </c:extLst>
        </c:ser>
        <c:dLbls>
          <c:showLegendKey val="0"/>
          <c:showVal val="1"/>
          <c:showCatName val="0"/>
          <c:showSerName val="0"/>
          <c:showPercent val="0"/>
          <c:showBubbleSize val="0"/>
        </c:dLbls>
        <c:axId val="84219776"/>
        <c:axId val="84234240"/>
      </c:scatterChart>
      <c:valAx>
        <c:axId val="84219776"/>
        <c:scaling>
          <c:orientation val="minMax"/>
          <c:max val="5.3999999999999995"/>
          <c:min val="4.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千葉県我孫子市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実質公債費比率の分子は、前年度と比較すると、約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千万円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している。その理由としては、前年度と比較して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公営企業債の元利償還金に対する繰入金や債務負担行為に基づく支出額が減少したものの、元利償還金に係る公債費充当一般財源等が増加したため、元利償還金等で約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利用していない。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千葉県我孫子市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将来負担比率は昨年度に引き続き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将来負担額は、一般会計等に係る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債務負担行為に基づく支出予定額</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が増加した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ものの、地方債の現在高、公営企業等繰入見込額が減少した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さらに、</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充当可能財源等は、前年度繰越金を積み立てたこと等による充当可能基金が増加した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ものの、充当可能特定歳入や基準財政需要額算入見込額が減少した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。このため、将来負担比率の分子が前年度よりも減少した。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千葉県我孫子市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人口減少等により市税が減少する一方で扶助費が増え続け、慢性的な財源不足が続いている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が、前年度繰越金を積極的に積み立てた</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ことにより基金全体としては、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歳出削減に向けた事業の見直しを行い、積立てることのできる財源を少しでも確保していく予定であるが、中長期的には減少傾向にある。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清掃工場建設基金：清掃工場の建設に関する事業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文化施設整備基金：文化施設の整備を推進する事業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社会福祉事業基金：社会福祉施設の整備や福祉の増進を推進する事業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緑の基金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：良好な自然環境を保全し、緑と市民生活の調和を推進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めるへん文庫基金：子どもたちが創作活動に親しみを持ち、豊かな感性を育むことを目的に設置された「めるへん文庫」を推進する事業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清掃工場建設基金：新クリーンセンター整備事業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に充当したことによる減額</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文化施設整備基金：文化施設整備に向けた積み立て及び寄附金による増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額</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社会福祉事業基金：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地域活動支援センター等指定障害福祉サービス移行促進補助金に充当したことによる減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額</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緑の基金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気象台記念公園や五本松公園、根戸船戸緑地の樹木管理費に充当したことによる減額</a:t>
          </a:r>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めるへん文庫基金：寄附金による増額</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清掃工場建設基金：新クリーンセンター建設に向けて、積立てていくことを予定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文化施設整備基金：寄附金などによる積立て予定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社会福祉事業基金：寄附金などによる積立て予定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緑の基金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：寄附金などによる積立て予定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めるへん文庫基金：寄附金などによる積立て予定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前年度繰越金を積極的に積み立てたことにより</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昨年度に引き続き、歳出削減に向けた事業の見直しを行う。歳入を増やすため、ふるさと納税の推進や企業の誘致等を行う。財政調整基金は約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億円を確保できるよう努めることとしている。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年間、ほぼ同額で推移している。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地方債の償還計画を踏まえ、少しでも積立てたいが、財源不足が続いているため、最低でも現状は維持していく予定としている。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千葉県我孫子市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132,183
130,121
43.15
38,668,029
37,945,924
550,481
23,745,147
30,515,074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類似団体と比較して相対的に高い水準となっている。これは、主に道路について、類似団体と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％以上開きがあるのが原因と思われるが、ストック分析票①の分析欄に示すとおり取得年月日の認識方法の違いのためである。しかし、直近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年間の上昇率も類似団体平均よりも高いため、今後は施設の老朽化対策に、より財源を投じていく必要がある。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2" name="テキスト ボックス 6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34</xdr:row>
      <xdr:rowOff>109601</xdr:rowOff>
    </xdr:to>
    <xdr:cxnSp macro="">
      <xdr:nvCxnSpPr>
        <xdr:cNvPr id="72" name="直線コネクタ 71"/>
        <xdr:cNvCxnSpPr/>
      </xdr:nvCxnSpPr>
      <xdr:spPr>
        <a:xfrm flipV="1">
          <a:off x="4760595" y="5380482"/>
          <a:ext cx="1270" cy="1329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113428</xdr:rowOff>
    </xdr:from>
    <xdr:ext cx="405111" cy="259045"/>
    <xdr:sp macro="" textlink="">
      <xdr:nvSpPr>
        <xdr:cNvPr id="73" name="有形固定資産減価償却率最小値テキスト"/>
        <xdr:cNvSpPr txBox="1"/>
      </xdr:nvSpPr>
      <xdr:spPr>
        <a:xfrm>
          <a:off x="4813300" y="6714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109601</xdr:rowOff>
    </xdr:from>
    <xdr:to>
      <xdr:col>23</xdr:col>
      <xdr:colOff>174625</xdr:colOff>
      <xdr:row>34</xdr:row>
      <xdr:rowOff>109601</xdr:rowOff>
    </xdr:to>
    <xdr:cxnSp macro="">
      <xdr:nvCxnSpPr>
        <xdr:cNvPr id="74" name="直線コネクタ 73"/>
        <xdr:cNvCxnSpPr/>
      </xdr:nvCxnSpPr>
      <xdr:spPr>
        <a:xfrm>
          <a:off x="4673600" y="671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75" name="有形固定資産減価償却率最大値テキスト"/>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76" name="直線コネクタ 75"/>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157370</xdr:rowOff>
    </xdr:from>
    <xdr:ext cx="405111" cy="259045"/>
    <xdr:sp macro="" textlink="">
      <xdr:nvSpPr>
        <xdr:cNvPr id="77" name="有形固定資産減価償却率平均値テキスト"/>
        <xdr:cNvSpPr txBox="1"/>
      </xdr:nvSpPr>
      <xdr:spPr>
        <a:xfrm>
          <a:off x="4813300" y="5729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134493</xdr:rowOff>
    </xdr:from>
    <xdr:to>
      <xdr:col>23</xdr:col>
      <xdr:colOff>136525</xdr:colOff>
      <xdr:row>30</xdr:row>
      <xdr:rowOff>64643</xdr:rowOff>
    </xdr:to>
    <xdr:sp macro="" textlink="">
      <xdr:nvSpPr>
        <xdr:cNvPr id="78" name="フローチャート: 判断 77"/>
        <xdr:cNvSpPr/>
      </xdr:nvSpPr>
      <xdr:spPr>
        <a:xfrm>
          <a:off x="47117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95631</xdr:rowOff>
    </xdr:from>
    <xdr:to>
      <xdr:col>19</xdr:col>
      <xdr:colOff>187325</xdr:colOff>
      <xdr:row>30</xdr:row>
      <xdr:rowOff>25781</xdr:rowOff>
    </xdr:to>
    <xdr:sp macro="" textlink="">
      <xdr:nvSpPr>
        <xdr:cNvPr id="79" name="フローチャート: 判断 78"/>
        <xdr:cNvSpPr/>
      </xdr:nvSpPr>
      <xdr:spPr>
        <a:xfrm>
          <a:off x="4000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74041</xdr:rowOff>
    </xdr:from>
    <xdr:to>
      <xdr:col>15</xdr:col>
      <xdr:colOff>187325</xdr:colOff>
      <xdr:row>30</xdr:row>
      <xdr:rowOff>4191</xdr:rowOff>
    </xdr:to>
    <xdr:sp macro="" textlink="">
      <xdr:nvSpPr>
        <xdr:cNvPr id="80" name="フローチャート: 判断 79"/>
        <xdr:cNvSpPr/>
      </xdr:nvSpPr>
      <xdr:spPr>
        <a:xfrm>
          <a:off x="32385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26543</xdr:rowOff>
    </xdr:from>
    <xdr:to>
      <xdr:col>11</xdr:col>
      <xdr:colOff>187325</xdr:colOff>
      <xdr:row>29</xdr:row>
      <xdr:rowOff>128143</xdr:rowOff>
    </xdr:to>
    <xdr:sp macro="" textlink="">
      <xdr:nvSpPr>
        <xdr:cNvPr id="81" name="フローチャート: 判断 80"/>
        <xdr:cNvSpPr/>
      </xdr:nvSpPr>
      <xdr:spPr>
        <a:xfrm>
          <a:off x="2476500" y="577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29591</xdr:rowOff>
    </xdr:from>
    <xdr:to>
      <xdr:col>7</xdr:col>
      <xdr:colOff>187325</xdr:colOff>
      <xdr:row>28</xdr:row>
      <xdr:rowOff>131191</xdr:rowOff>
    </xdr:to>
    <xdr:sp macro="" textlink="">
      <xdr:nvSpPr>
        <xdr:cNvPr id="82" name="フローチャート: 判断 81"/>
        <xdr:cNvSpPr/>
      </xdr:nvSpPr>
      <xdr:spPr>
        <a:xfrm>
          <a:off x="1714500" y="560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154305</xdr:rowOff>
    </xdr:from>
    <xdr:to>
      <xdr:col>23</xdr:col>
      <xdr:colOff>136525</xdr:colOff>
      <xdr:row>32</xdr:row>
      <xdr:rowOff>84455</xdr:rowOff>
    </xdr:to>
    <xdr:sp macro="" textlink="">
      <xdr:nvSpPr>
        <xdr:cNvPr id="88" name="楕円 87"/>
        <xdr:cNvSpPr/>
      </xdr:nvSpPr>
      <xdr:spPr>
        <a:xfrm>
          <a:off x="47117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132732</xdr:rowOff>
    </xdr:from>
    <xdr:ext cx="405111" cy="259045"/>
    <xdr:sp macro="" textlink="">
      <xdr:nvSpPr>
        <xdr:cNvPr id="89" name="有形固定資産減価償却率該当値テキスト"/>
        <xdr:cNvSpPr txBox="1"/>
      </xdr:nvSpPr>
      <xdr:spPr>
        <a:xfrm>
          <a:off x="4813300" y="621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89535</xdr:rowOff>
    </xdr:from>
    <xdr:to>
      <xdr:col>19</xdr:col>
      <xdr:colOff>187325</xdr:colOff>
      <xdr:row>32</xdr:row>
      <xdr:rowOff>19685</xdr:rowOff>
    </xdr:to>
    <xdr:sp macro="" textlink="">
      <xdr:nvSpPr>
        <xdr:cNvPr id="90" name="楕円 89"/>
        <xdr:cNvSpPr/>
      </xdr:nvSpPr>
      <xdr:spPr>
        <a:xfrm>
          <a:off x="4000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140335</xdr:rowOff>
    </xdr:from>
    <xdr:to>
      <xdr:col>23</xdr:col>
      <xdr:colOff>85725</xdr:colOff>
      <xdr:row>32</xdr:row>
      <xdr:rowOff>33655</xdr:rowOff>
    </xdr:to>
    <xdr:cxnSp macro="">
      <xdr:nvCxnSpPr>
        <xdr:cNvPr id="91" name="直線コネクタ 90"/>
        <xdr:cNvCxnSpPr/>
      </xdr:nvCxnSpPr>
      <xdr:spPr>
        <a:xfrm>
          <a:off x="4051300" y="6226810"/>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37719</xdr:rowOff>
    </xdr:from>
    <xdr:to>
      <xdr:col>15</xdr:col>
      <xdr:colOff>187325</xdr:colOff>
      <xdr:row>31</xdr:row>
      <xdr:rowOff>139319</xdr:rowOff>
    </xdr:to>
    <xdr:sp macro="" textlink="">
      <xdr:nvSpPr>
        <xdr:cNvPr id="92" name="楕円 91"/>
        <xdr:cNvSpPr/>
      </xdr:nvSpPr>
      <xdr:spPr>
        <a:xfrm>
          <a:off x="3238500" y="612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88519</xdr:rowOff>
    </xdr:from>
    <xdr:to>
      <xdr:col>19</xdr:col>
      <xdr:colOff>136525</xdr:colOff>
      <xdr:row>31</xdr:row>
      <xdr:rowOff>140335</xdr:rowOff>
    </xdr:to>
    <xdr:cxnSp macro="">
      <xdr:nvCxnSpPr>
        <xdr:cNvPr id="93" name="直線コネクタ 92"/>
        <xdr:cNvCxnSpPr/>
      </xdr:nvCxnSpPr>
      <xdr:spPr>
        <a:xfrm>
          <a:off x="3289300" y="6174994"/>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165989</xdr:rowOff>
    </xdr:from>
    <xdr:to>
      <xdr:col>11</xdr:col>
      <xdr:colOff>187325</xdr:colOff>
      <xdr:row>31</xdr:row>
      <xdr:rowOff>96139</xdr:rowOff>
    </xdr:to>
    <xdr:sp macro="" textlink="">
      <xdr:nvSpPr>
        <xdr:cNvPr id="94" name="楕円 93"/>
        <xdr:cNvSpPr/>
      </xdr:nvSpPr>
      <xdr:spPr>
        <a:xfrm>
          <a:off x="2476500" y="60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45339</xdr:rowOff>
    </xdr:from>
    <xdr:to>
      <xdr:col>15</xdr:col>
      <xdr:colOff>136525</xdr:colOff>
      <xdr:row>31</xdr:row>
      <xdr:rowOff>88519</xdr:rowOff>
    </xdr:to>
    <xdr:cxnSp macro="">
      <xdr:nvCxnSpPr>
        <xdr:cNvPr id="95" name="直線コネクタ 94"/>
        <xdr:cNvCxnSpPr/>
      </xdr:nvCxnSpPr>
      <xdr:spPr>
        <a:xfrm>
          <a:off x="2527300" y="613181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42308</xdr:rowOff>
    </xdr:from>
    <xdr:ext cx="405111" cy="259045"/>
    <xdr:sp macro="" textlink="">
      <xdr:nvSpPr>
        <xdr:cNvPr id="96" name="n_1aveValue有形固定資産減価償却率"/>
        <xdr:cNvSpPr txBox="1"/>
      </xdr:nvSpPr>
      <xdr:spPr>
        <a:xfrm>
          <a:off x="3836044" y="561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20718</xdr:rowOff>
    </xdr:from>
    <xdr:ext cx="405111" cy="259045"/>
    <xdr:sp macro="" textlink="">
      <xdr:nvSpPr>
        <xdr:cNvPr id="97" name="n_2aveValue有形固定資産減価償却率"/>
        <xdr:cNvSpPr txBox="1"/>
      </xdr:nvSpPr>
      <xdr:spPr>
        <a:xfrm>
          <a:off x="3086744" y="5592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144670</xdr:rowOff>
    </xdr:from>
    <xdr:ext cx="405111" cy="259045"/>
    <xdr:sp macro="" textlink="">
      <xdr:nvSpPr>
        <xdr:cNvPr id="98" name="n_3aveValue有形固定資産減価償却率"/>
        <xdr:cNvSpPr txBox="1"/>
      </xdr:nvSpPr>
      <xdr:spPr>
        <a:xfrm>
          <a:off x="2324744" y="554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147718</xdr:rowOff>
    </xdr:from>
    <xdr:ext cx="405111" cy="259045"/>
    <xdr:sp macro="" textlink="">
      <xdr:nvSpPr>
        <xdr:cNvPr id="99" name="n_4aveValue有形固定資産減価償却率"/>
        <xdr:cNvSpPr txBox="1"/>
      </xdr:nvSpPr>
      <xdr:spPr>
        <a:xfrm>
          <a:off x="1562744" y="537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10812</xdr:rowOff>
    </xdr:from>
    <xdr:ext cx="405111" cy="259045"/>
    <xdr:sp macro="" textlink="">
      <xdr:nvSpPr>
        <xdr:cNvPr id="100" name="n_1mainValue有形固定資産減価償却率"/>
        <xdr:cNvSpPr txBox="1"/>
      </xdr:nvSpPr>
      <xdr:spPr>
        <a:xfrm>
          <a:off x="38360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130446</xdr:rowOff>
    </xdr:from>
    <xdr:ext cx="405111" cy="259045"/>
    <xdr:sp macro="" textlink="">
      <xdr:nvSpPr>
        <xdr:cNvPr id="101" name="n_2mainValue有形固定資産減価償却率"/>
        <xdr:cNvSpPr txBox="1"/>
      </xdr:nvSpPr>
      <xdr:spPr>
        <a:xfrm>
          <a:off x="3086744" y="6216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87266</xdr:rowOff>
    </xdr:from>
    <xdr:ext cx="405111" cy="259045"/>
    <xdr:sp macro="" textlink="">
      <xdr:nvSpPr>
        <xdr:cNvPr id="102" name="n_3mainValue有形固定資産減価償却率"/>
        <xdr:cNvSpPr txBox="1"/>
      </xdr:nvSpPr>
      <xdr:spPr>
        <a:xfrm>
          <a:off x="2324744" y="617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債務償還比率は類似団体に比べわずかに減少となっているが、今後は新規焼却施設の建設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や治水対策事業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に係る地方債の発行を予定しており、地方債残高が大きく増加することが考えられるため、これまで以上に地方債借入の適正化に取り組んでいく必要がある。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2" name="テキスト ボックス 121"/>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13885</xdr:rowOff>
    </xdr:to>
    <xdr:cxnSp macro="">
      <xdr:nvCxnSpPr>
        <xdr:cNvPr id="133" name="直線コネクタ 132"/>
        <xdr:cNvCxnSpPr/>
      </xdr:nvCxnSpPr>
      <xdr:spPr>
        <a:xfrm flipV="1">
          <a:off x="14793595" y="5261428"/>
          <a:ext cx="1269" cy="135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17712</xdr:rowOff>
    </xdr:from>
    <xdr:ext cx="560923" cy="259045"/>
    <xdr:sp macro="" textlink="">
      <xdr:nvSpPr>
        <xdr:cNvPr id="134" name="債務償還比率最小値テキスト"/>
        <xdr:cNvSpPr txBox="1"/>
      </xdr:nvSpPr>
      <xdr:spPr>
        <a:xfrm>
          <a:off x="14846300" y="66185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13885</xdr:rowOff>
    </xdr:from>
    <xdr:to>
      <xdr:col>76</xdr:col>
      <xdr:colOff>111125</xdr:colOff>
      <xdr:row>34</xdr:row>
      <xdr:rowOff>13885</xdr:rowOff>
    </xdr:to>
    <xdr:cxnSp macro="">
      <xdr:nvCxnSpPr>
        <xdr:cNvPr id="135" name="直線コネクタ 134"/>
        <xdr:cNvCxnSpPr/>
      </xdr:nvCxnSpPr>
      <xdr:spPr>
        <a:xfrm>
          <a:off x="14706600" y="66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67787</xdr:rowOff>
    </xdr:from>
    <xdr:ext cx="469744" cy="259045"/>
    <xdr:sp macro="" textlink="">
      <xdr:nvSpPr>
        <xdr:cNvPr id="138" name="債務償還比率平均値テキスト"/>
        <xdr:cNvSpPr txBox="1"/>
      </xdr:nvSpPr>
      <xdr:spPr>
        <a:xfrm>
          <a:off x="14846300" y="5811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89360</xdr:rowOff>
    </xdr:from>
    <xdr:to>
      <xdr:col>76</xdr:col>
      <xdr:colOff>73025</xdr:colOff>
      <xdr:row>30</xdr:row>
      <xdr:rowOff>19510</xdr:rowOff>
    </xdr:to>
    <xdr:sp macro="" textlink="">
      <xdr:nvSpPr>
        <xdr:cNvPr id="139" name="フローチャート: 判断 138"/>
        <xdr:cNvSpPr/>
      </xdr:nvSpPr>
      <xdr:spPr>
        <a:xfrm>
          <a:off x="14744700" y="583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76714</xdr:rowOff>
    </xdr:from>
    <xdr:to>
      <xdr:col>72</xdr:col>
      <xdr:colOff>123825</xdr:colOff>
      <xdr:row>30</xdr:row>
      <xdr:rowOff>6864</xdr:rowOff>
    </xdr:to>
    <xdr:sp macro="" textlink="">
      <xdr:nvSpPr>
        <xdr:cNvPr id="140" name="フローチャート: 判断 139"/>
        <xdr:cNvSpPr/>
      </xdr:nvSpPr>
      <xdr:spPr>
        <a:xfrm>
          <a:off x="14033500" y="582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95631</xdr:rowOff>
    </xdr:from>
    <xdr:to>
      <xdr:col>68</xdr:col>
      <xdr:colOff>123825</xdr:colOff>
      <xdr:row>30</xdr:row>
      <xdr:rowOff>25781</xdr:rowOff>
    </xdr:to>
    <xdr:sp macro="" textlink="">
      <xdr:nvSpPr>
        <xdr:cNvPr id="141" name="フローチャート: 判断 140"/>
        <xdr:cNvSpPr/>
      </xdr:nvSpPr>
      <xdr:spPr>
        <a:xfrm>
          <a:off x="13271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117427</xdr:rowOff>
    </xdr:from>
    <xdr:to>
      <xdr:col>64</xdr:col>
      <xdr:colOff>123825</xdr:colOff>
      <xdr:row>30</xdr:row>
      <xdr:rowOff>47577</xdr:rowOff>
    </xdr:to>
    <xdr:sp macro="" textlink="">
      <xdr:nvSpPr>
        <xdr:cNvPr id="142" name="フローチャート: 判断 141"/>
        <xdr:cNvSpPr/>
      </xdr:nvSpPr>
      <xdr:spPr>
        <a:xfrm>
          <a:off x="12509500" y="586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88846</xdr:rowOff>
    </xdr:from>
    <xdr:to>
      <xdr:col>60</xdr:col>
      <xdr:colOff>123825</xdr:colOff>
      <xdr:row>30</xdr:row>
      <xdr:rowOff>18996</xdr:rowOff>
    </xdr:to>
    <xdr:sp macro="" textlink="">
      <xdr:nvSpPr>
        <xdr:cNvPr id="143" name="フローチャート: 判断 142"/>
        <xdr:cNvSpPr/>
      </xdr:nvSpPr>
      <xdr:spPr>
        <a:xfrm>
          <a:off x="11747500" y="583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65302</xdr:rowOff>
    </xdr:from>
    <xdr:to>
      <xdr:col>76</xdr:col>
      <xdr:colOff>73025</xdr:colOff>
      <xdr:row>29</xdr:row>
      <xdr:rowOff>166902</xdr:rowOff>
    </xdr:to>
    <xdr:sp macro="" textlink="">
      <xdr:nvSpPr>
        <xdr:cNvPr id="149" name="楕円 148"/>
        <xdr:cNvSpPr/>
      </xdr:nvSpPr>
      <xdr:spPr>
        <a:xfrm>
          <a:off x="14744700" y="580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88179</xdr:rowOff>
    </xdr:from>
    <xdr:ext cx="469744" cy="259045"/>
    <xdr:sp macro="" textlink="">
      <xdr:nvSpPr>
        <xdr:cNvPr id="150" name="債務償還比率該当値テキスト"/>
        <xdr:cNvSpPr txBox="1"/>
      </xdr:nvSpPr>
      <xdr:spPr>
        <a:xfrm>
          <a:off x="14846300" y="566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73013</xdr:rowOff>
    </xdr:from>
    <xdr:to>
      <xdr:col>72</xdr:col>
      <xdr:colOff>123825</xdr:colOff>
      <xdr:row>30</xdr:row>
      <xdr:rowOff>3163</xdr:rowOff>
    </xdr:to>
    <xdr:sp macro="" textlink="">
      <xdr:nvSpPr>
        <xdr:cNvPr id="151" name="楕円 150"/>
        <xdr:cNvSpPr/>
      </xdr:nvSpPr>
      <xdr:spPr>
        <a:xfrm>
          <a:off x="14033500" y="581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116102</xdr:rowOff>
    </xdr:from>
    <xdr:to>
      <xdr:col>76</xdr:col>
      <xdr:colOff>22225</xdr:colOff>
      <xdr:row>29</xdr:row>
      <xdr:rowOff>123813</xdr:rowOff>
    </xdr:to>
    <xdr:cxnSp macro="">
      <xdr:nvCxnSpPr>
        <xdr:cNvPr id="152" name="直線コネクタ 151"/>
        <xdr:cNvCxnSpPr/>
      </xdr:nvCxnSpPr>
      <xdr:spPr>
        <a:xfrm flipV="1">
          <a:off x="14084300" y="5859677"/>
          <a:ext cx="711200" cy="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167186</xdr:rowOff>
    </xdr:from>
    <xdr:to>
      <xdr:col>68</xdr:col>
      <xdr:colOff>123825</xdr:colOff>
      <xdr:row>30</xdr:row>
      <xdr:rowOff>97336</xdr:rowOff>
    </xdr:to>
    <xdr:sp macro="" textlink="">
      <xdr:nvSpPr>
        <xdr:cNvPr id="153" name="楕円 152"/>
        <xdr:cNvSpPr/>
      </xdr:nvSpPr>
      <xdr:spPr>
        <a:xfrm>
          <a:off x="13271500" y="59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123813</xdr:rowOff>
    </xdr:from>
    <xdr:to>
      <xdr:col>72</xdr:col>
      <xdr:colOff>73025</xdr:colOff>
      <xdr:row>30</xdr:row>
      <xdr:rowOff>46536</xdr:rowOff>
    </xdr:to>
    <xdr:cxnSp macro="">
      <xdr:nvCxnSpPr>
        <xdr:cNvPr id="154" name="直線コネクタ 153"/>
        <xdr:cNvCxnSpPr/>
      </xdr:nvCxnSpPr>
      <xdr:spPr>
        <a:xfrm flipV="1">
          <a:off x="13322300" y="5867388"/>
          <a:ext cx="762000" cy="9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162868</xdr:rowOff>
    </xdr:from>
    <xdr:to>
      <xdr:col>64</xdr:col>
      <xdr:colOff>123825</xdr:colOff>
      <xdr:row>30</xdr:row>
      <xdr:rowOff>93018</xdr:rowOff>
    </xdr:to>
    <xdr:sp macro="" textlink="">
      <xdr:nvSpPr>
        <xdr:cNvPr id="155" name="楕円 154"/>
        <xdr:cNvSpPr/>
      </xdr:nvSpPr>
      <xdr:spPr>
        <a:xfrm>
          <a:off x="12509500" y="590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42218</xdr:rowOff>
    </xdr:from>
    <xdr:to>
      <xdr:col>68</xdr:col>
      <xdr:colOff>73025</xdr:colOff>
      <xdr:row>30</xdr:row>
      <xdr:rowOff>46536</xdr:rowOff>
    </xdr:to>
    <xdr:cxnSp macro="">
      <xdr:nvCxnSpPr>
        <xdr:cNvPr id="156" name="直線コネクタ 155"/>
        <xdr:cNvCxnSpPr/>
      </xdr:nvCxnSpPr>
      <xdr:spPr>
        <a:xfrm>
          <a:off x="12560300" y="5957243"/>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114240</xdr:rowOff>
    </xdr:from>
    <xdr:to>
      <xdr:col>60</xdr:col>
      <xdr:colOff>123825</xdr:colOff>
      <xdr:row>30</xdr:row>
      <xdr:rowOff>44390</xdr:rowOff>
    </xdr:to>
    <xdr:sp macro="" textlink="">
      <xdr:nvSpPr>
        <xdr:cNvPr id="157" name="楕円 156"/>
        <xdr:cNvSpPr/>
      </xdr:nvSpPr>
      <xdr:spPr>
        <a:xfrm>
          <a:off x="11747500" y="585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165040</xdr:rowOff>
    </xdr:from>
    <xdr:to>
      <xdr:col>64</xdr:col>
      <xdr:colOff>73025</xdr:colOff>
      <xdr:row>30</xdr:row>
      <xdr:rowOff>42218</xdr:rowOff>
    </xdr:to>
    <xdr:cxnSp macro="">
      <xdr:nvCxnSpPr>
        <xdr:cNvPr id="158" name="直線コネクタ 157"/>
        <xdr:cNvCxnSpPr/>
      </xdr:nvCxnSpPr>
      <xdr:spPr>
        <a:xfrm>
          <a:off x="11798300" y="5908615"/>
          <a:ext cx="762000" cy="4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169441</xdr:rowOff>
    </xdr:from>
    <xdr:ext cx="469744" cy="259045"/>
    <xdr:sp macro="" textlink="">
      <xdr:nvSpPr>
        <xdr:cNvPr id="159" name="n_1aveValue債務償還比率"/>
        <xdr:cNvSpPr txBox="1"/>
      </xdr:nvSpPr>
      <xdr:spPr>
        <a:xfrm>
          <a:off x="13836727" y="591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42308</xdr:rowOff>
    </xdr:from>
    <xdr:ext cx="469744" cy="259045"/>
    <xdr:sp macro="" textlink="">
      <xdr:nvSpPr>
        <xdr:cNvPr id="160" name="n_2aveValue債務償還比率"/>
        <xdr:cNvSpPr txBox="1"/>
      </xdr:nvSpPr>
      <xdr:spPr>
        <a:xfrm>
          <a:off x="13087427" y="561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64104</xdr:rowOff>
    </xdr:from>
    <xdr:ext cx="469744" cy="259045"/>
    <xdr:sp macro="" textlink="">
      <xdr:nvSpPr>
        <xdr:cNvPr id="161" name="n_3aveValue債務償還比率"/>
        <xdr:cNvSpPr txBox="1"/>
      </xdr:nvSpPr>
      <xdr:spPr>
        <a:xfrm>
          <a:off x="12325427" y="563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35523</xdr:rowOff>
    </xdr:from>
    <xdr:ext cx="469744" cy="259045"/>
    <xdr:sp macro="" textlink="">
      <xdr:nvSpPr>
        <xdr:cNvPr id="162" name="n_4aveValue債務償還比率"/>
        <xdr:cNvSpPr txBox="1"/>
      </xdr:nvSpPr>
      <xdr:spPr>
        <a:xfrm>
          <a:off x="11563427" y="5607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19690</xdr:rowOff>
    </xdr:from>
    <xdr:ext cx="469744" cy="259045"/>
    <xdr:sp macro="" textlink="">
      <xdr:nvSpPr>
        <xdr:cNvPr id="163" name="n_1mainValue債務償還比率"/>
        <xdr:cNvSpPr txBox="1"/>
      </xdr:nvSpPr>
      <xdr:spPr>
        <a:xfrm>
          <a:off x="13836727" y="559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88463</xdr:rowOff>
    </xdr:from>
    <xdr:ext cx="469744" cy="259045"/>
    <xdr:sp macro="" textlink="">
      <xdr:nvSpPr>
        <xdr:cNvPr id="164" name="n_2mainValue債務償還比率"/>
        <xdr:cNvSpPr txBox="1"/>
      </xdr:nvSpPr>
      <xdr:spPr>
        <a:xfrm>
          <a:off x="13087427" y="600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84145</xdr:rowOff>
    </xdr:from>
    <xdr:ext cx="469744" cy="259045"/>
    <xdr:sp macro="" textlink="">
      <xdr:nvSpPr>
        <xdr:cNvPr id="165" name="n_3mainValue債務償還比率"/>
        <xdr:cNvSpPr txBox="1"/>
      </xdr:nvSpPr>
      <xdr:spPr>
        <a:xfrm>
          <a:off x="12325427" y="599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35517</xdr:rowOff>
    </xdr:from>
    <xdr:ext cx="469744" cy="259045"/>
    <xdr:sp macro="" textlink="">
      <xdr:nvSpPr>
        <xdr:cNvPr id="166" name="n_4mainValue債務償還比率"/>
        <xdr:cNvSpPr txBox="1"/>
      </xdr:nvSpPr>
      <xdr:spPr>
        <a:xfrm>
          <a:off x="11563427" y="595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千葉県我孫子市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132,183
130,121
43.15
38,668,029
37,945,924
550,481
23,745,147
30,515,074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37338</xdr:rowOff>
    </xdr:from>
    <xdr:to>
      <xdr:col>24</xdr:col>
      <xdr:colOff>62865</xdr:colOff>
      <xdr:row>41</xdr:row>
      <xdr:rowOff>32766</xdr:rowOff>
    </xdr:to>
    <xdr:cxnSp macro="">
      <xdr:nvCxnSpPr>
        <xdr:cNvPr id="55" name="直線コネクタ 54"/>
        <xdr:cNvCxnSpPr/>
      </xdr:nvCxnSpPr>
      <xdr:spPr>
        <a:xfrm flipV="1">
          <a:off x="4634865" y="5866638"/>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36593</xdr:rowOff>
    </xdr:from>
    <xdr:ext cx="405111" cy="259045"/>
    <xdr:sp macro="" textlink="">
      <xdr:nvSpPr>
        <xdr:cNvPr id="56" name="【道路】&#10;有形固定資産減価償却率最小値テキスト"/>
        <xdr:cNvSpPr txBox="1"/>
      </xdr:nvSpPr>
      <xdr:spPr>
        <a:xfrm>
          <a:off x="4673600" y="706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32766</xdr:rowOff>
    </xdr:from>
    <xdr:to>
      <xdr:col>24</xdr:col>
      <xdr:colOff>152400</xdr:colOff>
      <xdr:row>41</xdr:row>
      <xdr:rowOff>32766</xdr:rowOff>
    </xdr:to>
    <xdr:cxnSp macro="">
      <xdr:nvCxnSpPr>
        <xdr:cNvPr id="57" name="直線コネクタ 56"/>
        <xdr:cNvCxnSpPr/>
      </xdr:nvCxnSpPr>
      <xdr:spPr>
        <a:xfrm>
          <a:off x="4546600" y="706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155465</xdr:rowOff>
    </xdr:from>
    <xdr:ext cx="405111" cy="259045"/>
    <xdr:sp macro="" textlink="">
      <xdr:nvSpPr>
        <xdr:cNvPr id="58" name="【道路】&#10;有形固定資産減価償却率最大値テキスト"/>
        <xdr:cNvSpPr txBox="1"/>
      </xdr:nvSpPr>
      <xdr:spPr>
        <a:xfrm>
          <a:off x="4673600" y="564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37338</xdr:rowOff>
    </xdr:from>
    <xdr:to>
      <xdr:col>24</xdr:col>
      <xdr:colOff>152400</xdr:colOff>
      <xdr:row>34</xdr:row>
      <xdr:rowOff>37338</xdr:rowOff>
    </xdr:to>
    <xdr:cxnSp macro="">
      <xdr:nvCxnSpPr>
        <xdr:cNvPr id="59" name="直線コネクタ 58"/>
        <xdr:cNvCxnSpPr/>
      </xdr:nvCxnSpPr>
      <xdr:spPr>
        <a:xfrm>
          <a:off x="4546600" y="5866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158005</xdr:rowOff>
    </xdr:from>
    <xdr:ext cx="405111" cy="259045"/>
    <xdr:sp macro="" textlink="">
      <xdr:nvSpPr>
        <xdr:cNvPr id="60" name="【道路】&#10;有形固定資産減価償却率平均値テキスト"/>
        <xdr:cNvSpPr txBox="1"/>
      </xdr:nvSpPr>
      <xdr:spPr>
        <a:xfrm>
          <a:off x="4673600" y="615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135128</xdr:rowOff>
    </xdr:from>
    <xdr:to>
      <xdr:col>24</xdr:col>
      <xdr:colOff>114300</xdr:colOff>
      <xdr:row>37</xdr:row>
      <xdr:rowOff>65278</xdr:rowOff>
    </xdr:to>
    <xdr:sp macro="" textlink="">
      <xdr:nvSpPr>
        <xdr:cNvPr id="61" name="フローチャート: 判断 60"/>
        <xdr:cNvSpPr/>
      </xdr:nvSpPr>
      <xdr:spPr>
        <a:xfrm>
          <a:off x="45847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75692</xdr:rowOff>
    </xdr:from>
    <xdr:to>
      <xdr:col>6</xdr:col>
      <xdr:colOff>38100</xdr:colOff>
      <xdr:row>36</xdr:row>
      <xdr:rowOff>5842</xdr:rowOff>
    </xdr:to>
    <xdr:sp macro="" textlink="">
      <xdr:nvSpPr>
        <xdr:cNvPr id="65" name="フローチャート: 判断 64"/>
        <xdr:cNvSpPr/>
      </xdr:nvSpPr>
      <xdr:spPr>
        <a:xfrm>
          <a:off x="1079500" y="607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139700</xdr:rowOff>
    </xdr:from>
    <xdr:to>
      <xdr:col>24</xdr:col>
      <xdr:colOff>114300</xdr:colOff>
      <xdr:row>40</xdr:row>
      <xdr:rowOff>69850</xdr:rowOff>
    </xdr:to>
    <xdr:sp macro="" textlink="">
      <xdr:nvSpPr>
        <xdr:cNvPr id="71" name="楕円 70"/>
        <xdr:cNvSpPr/>
      </xdr:nvSpPr>
      <xdr:spPr>
        <a:xfrm>
          <a:off x="45847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118127</xdr:rowOff>
    </xdr:from>
    <xdr:ext cx="405111" cy="259045"/>
    <xdr:sp macro="" textlink="">
      <xdr:nvSpPr>
        <xdr:cNvPr id="72" name="【道路】&#10;有形固定資産減価償却率該当値テキスト"/>
        <xdr:cNvSpPr txBox="1"/>
      </xdr:nvSpPr>
      <xdr:spPr>
        <a:xfrm>
          <a:off x="4673600"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121412</xdr:rowOff>
    </xdr:from>
    <xdr:to>
      <xdr:col>20</xdr:col>
      <xdr:colOff>38100</xdr:colOff>
      <xdr:row>40</xdr:row>
      <xdr:rowOff>51562</xdr:rowOff>
    </xdr:to>
    <xdr:sp macro="" textlink="">
      <xdr:nvSpPr>
        <xdr:cNvPr id="73" name="楕円 72"/>
        <xdr:cNvSpPr/>
      </xdr:nvSpPr>
      <xdr:spPr>
        <a:xfrm>
          <a:off x="3746500" y="680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762</xdr:rowOff>
    </xdr:from>
    <xdr:to>
      <xdr:col>24</xdr:col>
      <xdr:colOff>63500</xdr:colOff>
      <xdr:row>40</xdr:row>
      <xdr:rowOff>19050</xdr:rowOff>
    </xdr:to>
    <xdr:cxnSp macro="">
      <xdr:nvCxnSpPr>
        <xdr:cNvPr id="74" name="直線コネクタ 73"/>
        <xdr:cNvCxnSpPr/>
      </xdr:nvCxnSpPr>
      <xdr:spPr>
        <a:xfrm>
          <a:off x="3797300" y="685876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109982</xdr:rowOff>
    </xdr:from>
    <xdr:to>
      <xdr:col>15</xdr:col>
      <xdr:colOff>101600</xdr:colOff>
      <xdr:row>40</xdr:row>
      <xdr:rowOff>40132</xdr:rowOff>
    </xdr:to>
    <xdr:sp macro="" textlink="">
      <xdr:nvSpPr>
        <xdr:cNvPr id="75" name="楕円 74"/>
        <xdr:cNvSpPr/>
      </xdr:nvSpPr>
      <xdr:spPr>
        <a:xfrm>
          <a:off x="2857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160782</xdr:rowOff>
    </xdr:from>
    <xdr:to>
      <xdr:col>19</xdr:col>
      <xdr:colOff>177800</xdr:colOff>
      <xdr:row>40</xdr:row>
      <xdr:rowOff>762</xdr:rowOff>
    </xdr:to>
    <xdr:cxnSp macro="">
      <xdr:nvCxnSpPr>
        <xdr:cNvPr id="76" name="直線コネクタ 75"/>
        <xdr:cNvCxnSpPr/>
      </xdr:nvCxnSpPr>
      <xdr:spPr>
        <a:xfrm>
          <a:off x="2908300" y="684733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91694</xdr:rowOff>
    </xdr:from>
    <xdr:to>
      <xdr:col>10</xdr:col>
      <xdr:colOff>165100</xdr:colOff>
      <xdr:row>40</xdr:row>
      <xdr:rowOff>21844</xdr:rowOff>
    </xdr:to>
    <xdr:sp macro="" textlink="">
      <xdr:nvSpPr>
        <xdr:cNvPr id="77" name="楕円 76"/>
        <xdr:cNvSpPr/>
      </xdr:nvSpPr>
      <xdr:spPr>
        <a:xfrm>
          <a:off x="1968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142494</xdr:rowOff>
    </xdr:from>
    <xdr:to>
      <xdr:col>15</xdr:col>
      <xdr:colOff>50800</xdr:colOff>
      <xdr:row>39</xdr:row>
      <xdr:rowOff>160782</xdr:rowOff>
    </xdr:to>
    <xdr:cxnSp macro="">
      <xdr:nvCxnSpPr>
        <xdr:cNvPr id="78" name="直線コネクタ 77"/>
        <xdr:cNvCxnSpPr/>
      </xdr:nvCxnSpPr>
      <xdr:spPr>
        <a:xfrm>
          <a:off x="2019300" y="6829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49801</xdr:rowOff>
    </xdr:from>
    <xdr:ext cx="405111" cy="259045"/>
    <xdr:sp macro="" textlink="">
      <xdr:nvSpPr>
        <xdr:cNvPr id="79" name="n_1aveValue【道路】&#10;有形固定資産減価償却率"/>
        <xdr:cNvSpPr txBox="1"/>
      </xdr:nvSpPr>
      <xdr:spPr>
        <a:xfrm>
          <a:off x="35820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26941</xdr:rowOff>
    </xdr:from>
    <xdr:ext cx="405111" cy="259045"/>
    <xdr:sp macro="" textlink="">
      <xdr:nvSpPr>
        <xdr:cNvPr id="80" name="n_2aveValue【道路】&#10;有形固定資産減価償却率"/>
        <xdr:cNvSpPr txBox="1"/>
      </xdr:nvSpPr>
      <xdr:spPr>
        <a:xfrm>
          <a:off x="2705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1795</xdr:rowOff>
    </xdr:from>
    <xdr:ext cx="405111" cy="259045"/>
    <xdr:sp macro="" textlink="">
      <xdr:nvSpPr>
        <xdr:cNvPr id="81" name="n_3aveValue【道路】&#10;有形固定資産減価償却率"/>
        <xdr:cNvSpPr txBox="1"/>
      </xdr:nvSpPr>
      <xdr:spPr>
        <a:xfrm>
          <a:off x="1816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22369</xdr:rowOff>
    </xdr:from>
    <xdr:ext cx="405111" cy="259045"/>
    <xdr:sp macro="" textlink="">
      <xdr:nvSpPr>
        <xdr:cNvPr id="82" name="n_4aveValue【道路】&#10;有形固定資産減価償却率"/>
        <xdr:cNvSpPr txBox="1"/>
      </xdr:nvSpPr>
      <xdr:spPr>
        <a:xfrm>
          <a:off x="927744" y="585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42689</xdr:rowOff>
    </xdr:from>
    <xdr:ext cx="405111" cy="259045"/>
    <xdr:sp macro="" textlink="">
      <xdr:nvSpPr>
        <xdr:cNvPr id="83" name="n_1mainValue【道路】&#10;有形固定資産減価償却率"/>
        <xdr:cNvSpPr txBox="1"/>
      </xdr:nvSpPr>
      <xdr:spPr>
        <a:xfrm>
          <a:off x="3582044" y="6900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31259</xdr:rowOff>
    </xdr:from>
    <xdr:ext cx="405111" cy="259045"/>
    <xdr:sp macro="" textlink="">
      <xdr:nvSpPr>
        <xdr:cNvPr id="84" name="n_2mainValue【道路】&#10;有形固定資産減価償却率"/>
        <xdr:cNvSpPr txBox="1"/>
      </xdr:nvSpPr>
      <xdr:spPr>
        <a:xfrm>
          <a:off x="2705744" y="688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12971</xdr:rowOff>
    </xdr:from>
    <xdr:ext cx="405111" cy="259045"/>
    <xdr:sp macro="" textlink="">
      <xdr:nvSpPr>
        <xdr:cNvPr id="85" name="n_3mainValue【道路】&#10;有形固定資産減価償却率"/>
        <xdr:cNvSpPr txBox="1"/>
      </xdr:nvSpPr>
      <xdr:spPr>
        <a:xfrm>
          <a:off x="1816744" y="687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105080</xdr:rowOff>
    </xdr:from>
    <xdr:to>
      <xdr:col>54</xdr:col>
      <xdr:colOff>189865</xdr:colOff>
      <xdr:row>41</xdr:row>
      <xdr:rowOff>143180</xdr:rowOff>
    </xdr:to>
    <xdr:cxnSp macro="">
      <xdr:nvCxnSpPr>
        <xdr:cNvPr id="109" name="直線コネクタ 108"/>
        <xdr:cNvCxnSpPr/>
      </xdr:nvCxnSpPr>
      <xdr:spPr>
        <a:xfrm flipV="1">
          <a:off x="10476865" y="593438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147007</xdr:rowOff>
    </xdr:from>
    <xdr:ext cx="469744" cy="259045"/>
    <xdr:sp macro="" textlink="">
      <xdr:nvSpPr>
        <xdr:cNvPr id="110" name="【道路】&#10;一人当たり延長最小値テキスト"/>
        <xdr:cNvSpPr txBox="1"/>
      </xdr:nvSpPr>
      <xdr:spPr>
        <a:xfrm>
          <a:off x="10515600" y="717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143180</xdr:rowOff>
    </xdr:from>
    <xdr:to>
      <xdr:col>55</xdr:col>
      <xdr:colOff>88900</xdr:colOff>
      <xdr:row>41</xdr:row>
      <xdr:rowOff>143180</xdr:rowOff>
    </xdr:to>
    <xdr:cxnSp macro="">
      <xdr:nvCxnSpPr>
        <xdr:cNvPr id="111" name="直線コネクタ 110"/>
        <xdr:cNvCxnSpPr/>
      </xdr:nvCxnSpPr>
      <xdr:spPr>
        <a:xfrm>
          <a:off x="10388600" y="717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51757</xdr:rowOff>
    </xdr:from>
    <xdr:ext cx="534377" cy="259045"/>
    <xdr:sp macro="" textlink="">
      <xdr:nvSpPr>
        <xdr:cNvPr id="112" name="【道路】&#10;一人当たり延長最大値テキスト"/>
        <xdr:cNvSpPr txBox="1"/>
      </xdr:nvSpPr>
      <xdr:spPr>
        <a:xfrm>
          <a:off x="10515600" y="570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105080</xdr:rowOff>
    </xdr:from>
    <xdr:to>
      <xdr:col>55</xdr:col>
      <xdr:colOff>88900</xdr:colOff>
      <xdr:row>34</xdr:row>
      <xdr:rowOff>105080</xdr:rowOff>
    </xdr:to>
    <xdr:cxnSp macro="">
      <xdr:nvCxnSpPr>
        <xdr:cNvPr id="113" name="直線コネクタ 112"/>
        <xdr:cNvCxnSpPr/>
      </xdr:nvCxnSpPr>
      <xdr:spPr>
        <a:xfrm>
          <a:off x="10388600" y="59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104818</xdr:rowOff>
    </xdr:from>
    <xdr:ext cx="469744" cy="259045"/>
    <xdr:sp macro="" textlink="">
      <xdr:nvSpPr>
        <xdr:cNvPr id="114" name="【道路】&#10;一人当たり延長平均値テキスト"/>
        <xdr:cNvSpPr txBox="1"/>
      </xdr:nvSpPr>
      <xdr:spPr>
        <a:xfrm>
          <a:off x="10515600" y="661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81941</xdr:rowOff>
    </xdr:from>
    <xdr:to>
      <xdr:col>55</xdr:col>
      <xdr:colOff>50800</xdr:colOff>
      <xdr:row>40</xdr:row>
      <xdr:rowOff>12091</xdr:rowOff>
    </xdr:to>
    <xdr:sp macro="" textlink="">
      <xdr:nvSpPr>
        <xdr:cNvPr id="115" name="フローチャート: 判断 114"/>
        <xdr:cNvSpPr/>
      </xdr:nvSpPr>
      <xdr:spPr>
        <a:xfrm>
          <a:off x="10426700" y="67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81864</xdr:rowOff>
    </xdr:from>
    <xdr:to>
      <xdr:col>50</xdr:col>
      <xdr:colOff>165100</xdr:colOff>
      <xdr:row>40</xdr:row>
      <xdr:rowOff>12014</xdr:rowOff>
    </xdr:to>
    <xdr:sp macro="" textlink="">
      <xdr:nvSpPr>
        <xdr:cNvPr id="116" name="フローチャート: 判断 115"/>
        <xdr:cNvSpPr/>
      </xdr:nvSpPr>
      <xdr:spPr>
        <a:xfrm>
          <a:off x="9588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85446</xdr:rowOff>
    </xdr:from>
    <xdr:to>
      <xdr:col>46</xdr:col>
      <xdr:colOff>38100</xdr:colOff>
      <xdr:row>40</xdr:row>
      <xdr:rowOff>15596</xdr:rowOff>
    </xdr:to>
    <xdr:sp macro="" textlink="">
      <xdr:nvSpPr>
        <xdr:cNvPr id="117" name="フローチャート: 判断 116"/>
        <xdr:cNvSpPr/>
      </xdr:nvSpPr>
      <xdr:spPr>
        <a:xfrm>
          <a:off x="8699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79045</xdr:rowOff>
    </xdr:from>
    <xdr:to>
      <xdr:col>41</xdr:col>
      <xdr:colOff>101600</xdr:colOff>
      <xdr:row>40</xdr:row>
      <xdr:rowOff>9195</xdr:rowOff>
    </xdr:to>
    <xdr:sp macro="" textlink="">
      <xdr:nvSpPr>
        <xdr:cNvPr id="118" name="フローチャート: 判断 117"/>
        <xdr:cNvSpPr/>
      </xdr:nvSpPr>
      <xdr:spPr>
        <a:xfrm>
          <a:off x="7810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34316</xdr:rowOff>
    </xdr:from>
    <xdr:to>
      <xdr:col>36</xdr:col>
      <xdr:colOff>165100</xdr:colOff>
      <xdr:row>39</xdr:row>
      <xdr:rowOff>135916</xdr:rowOff>
    </xdr:to>
    <xdr:sp macro="" textlink="">
      <xdr:nvSpPr>
        <xdr:cNvPr id="119" name="フローチャート: 判断 118"/>
        <xdr:cNvSpPr/>
      </xdr:nvSpPr>
      <xdr:spPr>
        <a:xfrm>
          <a:off x="6921500" y="67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24485</xdr:rowOff>
    </xdr:from>
    <xdr:to>
      <xdr:col>55</xdr:col>
      <xdr:colOff>50800</xdr:colOff>
      <xdr:row>40</xdr:row>
      <xdr:rowOff>126085</xdr:rowOff>
    </xdr:to>
    <xdr:sp macro="" textlink="">
      <xdr:nvSpPr>
        <xdr:cNvPr id="125" name="楕円 124"/>
        <xdr:cNvSpPr/>
      </xdr:nvSpPr>
      <xdr:spPr>
        <a:xfrm>
          <a:off x="10426700" y="68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2912</xdr:rowOff>
    </xdr:from>
    <xdr:ext cx="469744" cy="259045"/>
    <xdr:sp macro="" textlink="">
      <xdr:nvSpPr>
        <xdr:cNvPr id="126" name="【道路】&#10;一人当たり延長該当値テキスト"/>
        <xdr:cNvSpPr txBox="1"/>
      </xdr:nvSpPr>
      <xdr:spPr>
        <a:xfrm>
          <a:off x="10515600" y="686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30353</xdr:rowOff>
    </xdr:from>
    <xdr:to>
      <xdr:col>50</xdr:col>
      <xdr:colOff>165100</xdr:colOff>
      <xdr:row>40</xdr:row>
      <xdr:rowOff>131953</xdr:rowOff>
    </xdr:to>
    <xdr:sp macro="" textlink="">
      <xdr:nvSpPr>
        <xdr:cNvPr id="127" name="楕円 126"/>
        <xdr:cNvSpPr/>
      </xdr:nvSpPr>
      <xdr:spPr>
        <a:xfrm>
          <a:off x="9588500" y="688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75285</xdr:rowOff>
    </xdr:from>
    <xdr:to>
      <xdr:col>55</xdr:col>
      <xdr:colOff>0</xdr:colOff>
      <xdr:row>40</xdr:row>
      <xdr:rowOff>81153</xdr:rowOff>
    </xdr:to>
    <xdr:cxnSp macro="">
      <xdr:nvCxnSpPr>
        <xdr:cNvPr id="128" name="直線コネクタ 127"/>
        <xdr:cNvCxnSpPr/>
      </xdr:nvCxnSpPr>
      <xdr:spPr>
        <a:xfrm flipV="1">
          <a:off x="9639300" y="6933285"/>
          <a:ext cx="8382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31724</xdr:rowOff>
    </xdr:from>
    <xdr:to>
      <xdr:col>46</xdr:col>
      <xdr:colOff>38100</xdr:colOff>
      <xdr:row>40</xdr:row>
      <xdr:rowOff>133324</xdr:rowOff>
    </xdr:to>
    <xdr:sp macro="" textlink="">
      <xdr:nvSpPr>
        <xdr:cNvPr id="129" name="楕円 128"/>
        <xdr:cNvSpPr/>
      </xdr:nvSpPr>
      <xdr:spPr>
        <a:xfrm>
          <a:off x="8699500" y="688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81153</xdr:rowOff>
    </xdr:from>
    <xdr:to>
      <xdr:col>50</xdr:col>
      <xdr:colOff>114300</xdr:colOff>
      <xdr:row>40</xdr:row>
      <xdr:rowOff>82524</xdr:rowOff>
    </xdr:to>
    <xdr:cxnSp macro="">
      <xdr:nvCxnSpPr>
        <xdr:cNvPr id="130" name="直線コネクタ 129"/>
        <xdr:cNvCxnSpPr/>
      </xdr:nvCxnSpPr>
      <xdr:spPr>
        <a:xfrm flipV="1">
          <a:off x="8750300" y="6939153"/>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29667</xdr:rowOff>
    </xdr:from>
    <xdr:to>
      <xdr:col>41</xdr:col>
      <xdr:colOff>101600</xdr:colOff>
      <xdr:row>40</xdr:row>
      <xdr:rowOff>131267</xdr:rowOff>
    </xdr:to>
    <xdr:sp macro="" textlink="">
      <xdr:nvSpPr>
        <xdr:cNvPr id="131" name="楕円 130"/>
        <xdr:cNvSpPr/>
      </xdr:nvSpPr>
      <xdr:spPr>
        <a:xfrm>
          <a:off x="7810500" y="68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80467</xdr:rowOff>
    </xdr:from>
    <xdr:to>
      <xdr:col>45</xdr:col>
      <xdr:colOff>177800</xdr:colOff>
      <xdr:row>40</xdr:row>
      <xdr:rowOff>82524</xdr:rowOff>
    </xdr:to>
    <xdr:cxnSp macro="">
      <xdr:nvCxnSpPr>
        <xdr:cNvPr id="132" name="直線コネクタ 131"/>
        <xdr:cNvCxnSpPr/>
      </xdr:nvCxnSpPr>
      <xdr:spPr>
        <a:xfrm>
          <a:off x="7861300" y="6938467"/>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28541</xdr:rowOff>
    </xdr:from>
    <xdr:ext cx="469744" cy="259045"/>
    <xdr:sp macro="" textlink="">
      <xdr:nvSpPr>
        <xdr:cNvPr id="133" name="n_1aveValue【道路】&#10;一人当たり延長"/>
        <xdr:cNvSpPr txBox="1"/>
      </xdr:nvSpPr>
      <xdr:spPr>
        <a:xfrm>
          <a:off x="9391727" y="65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32123</xdr:rowOff>
    </xdr:from>
    <xdr:ext cx="469744" cy="259045"/>
    <xdr:sp macro="" textlink="">
      <xdr:nvSpPr>
        <xdr:cNvPr id="134" name="n_2aveValue【道路】&#10;一人当たり延長"/>
        <xdr:cNvSpPr txBox="1"/>
      </xdr:nvSpPr>
      <xdr:spPr>
        <a:xfrm>
          <a:off x="8515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25722</xdr:rowOff>
    </xdr:from>
    <xdr:ext cx="469744" cy="259045"/>
    <xdr:sp macro="" textlink="">
      <xdr:nvSpPr>
        <xdr:cNvPr id="135" name="n_3aveValue【道路】&#10;一人当たり延長"/>
        <xdr:cNvSpPr txBox="1"/>
      </xdr:nvSpPr>
      <xdr:spPr>
        <a:xfrm>
          <a:off x="7626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152443</xdr:rowOff>
    </xdr:from>
    <xdr:ext cx="469744" cy="259045"/>
    <xdr:sp macro="" textlink="">
      <xdr:nvSpPr>
        <xdr:cNvPr id="136" name="n_4aveValue【道路】&#10;一人当たり延長"/>
        <xdr:cNvSpPr txBox="1"/>
      </xdr:nvSpPr>
      <xdr:spPr>
        <a:xfrm>
          <a:off x="6737427" y="64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123080</xdr:rowOff>
    </xdr:from>
    <xdr:ext cx="469744" cy="259045"/>
    <xdr:sp macro="" textlink="">
      <xdr:nvSpPr>
        <xdr:cNvPr id="137" name="n_1mainValue【道路】&#10;一人当たり延長"/>
        <xdr:cNvSpPr txBox="1"/>
      </xdr:nvSpPr>
      <xdr:spPr>
        <a:xfrm>
          <a:off x="9391727" y="698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124451</xdr:rowOff>
    </xdr:from>
    <xdr:ext cx="469744" cy="259045"/>
    <xdr:sp macro="" textlink="">
      <xdr:nvSpPr>
        <xdr:cNvPr id="138" name="n_2mainValue【道路】&#10;一人当たり延長"/>
        <xdr:cNvSpPr txBox="1"/>
      </xdr:nvSpPr>
      <xdr:spPr>
        <a:xfrm>
          <a:off x="8515427" y="698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122394</xdr:rowOff>
    </xdr:from>
    <xdr:ext cx="469744" cy="259045"/>
    <xdr:sp macro="" textlink="">
      <xdr:nvSpPr>
        <xdr:cNvPr id="139" name="n_3mainValue【道路】&#10;一人当たり延長"/>
        <xdr:cNvSpPr txBox="1"/>
      </xdr:nvSpPr>
      <xdr:spPr>
        <a:xfrm>
          <a:off x="7626427" y="698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2" name="テキスト ボックス 151"/>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8" name="テキスト ボックス 15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0" name="テキスト ボックス 15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48006</xdr:rowOff>
    </xdr:from>
    <xdr:to>
      <xdr:col>24</xdr:col>
      <xdr:colOff>62865</xdr:colOff>
      <xdr:row>63</xdr:row>
      <xdr:rowOff>2286</xdr:rowOff>
    </xdr:to>
    <xdr:cxnSp macro="">
      <xdr:nvCxnSpPr>
        <xdr:cNvPr id="162" name="直線コネクタ 161"/>
        <xdr:cNvCxnSpPr/>
      </xdr:nvCxnSpPr>
      <xdr:spPr>
        <a:xfrm flipV="1">
          <a:off x="4634865" y="9649206"/>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6113</xdr:rowOff>
    </xdr:from>
    <xdr:ext cx="405111" cy="259045"/>
    <xdr:sp macro="" textlink="">
      <xdr:nvSpPr>
        <xdr:cNvPr id="163" name="【橋りょう・トンネル】&#10;有形固定資産減価償却率最小値テキスト"/>
        <xdr:cNvSpPr txBox="1"/>
      </xdr:nvSpPr>
      <xdr:spPr>
        <a:xfrm>
          <a:off x="4673600" y="1080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2286</xdr:rowOff>
    </xdr:from>
    <xdr:to>
      <xdr:col>24</xdr:col>
      <xdr:colOff>152400</xdr:colOff>
      <xdr:row>63</xdr:row>
      <xdr:rowOff>2286</xdr:rowOff>
    </xdr:to>
    <xdr:cxnSp macro="">
      <xdr:nvCxnSpPr>
        <xdr:cNvPr id="164" name="直線コネクタ 163"/>
        <xdr:cNvCxnSpPr/>
      </xdr:nvCxnSpPr>
      <xdr:spPr>
        <a:xfrm>
          <a:off x="4546600" y="1080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166133</xdr:rowOff>
    </xdr:from>
    <xdr:ext cx="405111" cy="259045"/>
    <xdr:sp macro="" textlink="">
      <xdr:nvSpPr>
        <xdr:cNvPr id="165" name="【橋りょう・トンネル】&#10;有形固定資産減価償却率最大値テキスト"/>
        <xdr:cNvSpPr txBox="1"/>
      </xdr:nvSpPr>
      <xdr:spPr>
        <a:xfrm>
          <a:off x="4673600" y="942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48006</xdr:rowOff>
    </xdr:from>
    <xdr:to>
      <xdr:col>24</xdr:col>
      <xdr:colOff>152400</xdr:colOff>
      <xdr:row>56</xdr:row>
      <xdr:rowOff>48006</xdr:rowOff>
    </xdr:to>
    <xdr:cxnSp macro="">
      <xdr:nvCxnSpPr>
        <xdr:cNvPr id="166" name="直線コネクタ 165"/>
        <xdr:cNvCxnSpPr/>
      </xdr:nvCxnSpPr>
      <xdr:spPr>
        <a:xfrm>
          <a:off x="4546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112793</xdr:rowOff>
    </xdr:from>
    <xdr:ext cx="405111" cy="259045"/>
    <xdr:sp macro="" textlink="">
      <xdr:nvSpPr>
        <xdr:cNvPr id="167" name="【橋りょう・トンネル】&#10;有形固定資産減価償却率平均値テキスト"/>
        <xdr:cNvSpPr txBox="1"/>
      </xdr:nvSpPr>
      <xdr:spPr>
        <a:xfrm>
          <a:off x="4673600" y="1005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134366</xdr:rowOff>
    </xdr:from>
    <xdr:to>
      <xdr:col>24</xdr:col>
      <xdr:colOff>114300</xdr:colOff>
      <xdr:row>59</xdr:row>
      <xdr:rowOff>64516</xdr:rowOff>
    </xdr:to>
    <xdr:sp macro="" textlink="">
      <xdr:nvSpPr>
        <xdr:cNvPr id="168" name="フローチャート: 判断 167"/>
        <xdr:cNvSpPr/>
      </xdr:nvSpPr>
      <xdr:spPr>
        <a:xfrm>
          <a:off x="45847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106934</xdr:rowOff>
    </xdr:from>
    <xdr:to>
      <xdr:col>20</xdr:col>
      <xdr:colOff>38100</xdr:colOff>
      <xdr:row>59</xdr:row>
      <xdr:rowOff>37084</xdr:rowOff>
    </xdr:to>
    <xdr:sp macro="" textlink="">
      <xdr:nvSpPr>
        <xdr:cNvPr id="169" name="フローチャート: 判断 168"/>
        <xdr:cNvSpPr/>
      </xdr:nvSpPr>
      <xdr:spPr>
        <a:xfrm>
          <a:off x="3746500" y="1005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104648</xdr:rowOff>
    </xdr:from>
    <xdr:to>
      <xdr:col>15</xdr:col>
      <xdr:colOff>101600</xdr:colOff>
      <xdr:row>59</xdr:row>
      <xdr:rowOff>34798</xdr:rowOff>
    </xdr:to>
    <xdr:sp macro="" textlink="">
      <xdr:nvSpPr>
        <xdr:cNvPr id="170" name="フローチャート: 判断 169"/>
        <xdr:cNvSpPr/>
      </xdr:nvSpPr>
      <xdr:spPr>
        <a:xfrm>
          <a:off x="2857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72644</xdr:rowOff>
    </xdr:from>
    <xdr:to>
      <xdr:col>10</xdr:col>
      <xdr:colOff>165100</xdr:colOff>
      <xdr:row>59</xdr:row>
      <xdr:rowOff>2794</xdr:rowOff>
    </xdr:to>
    <xdr:sp macro="" textlink="">
      <xdr:nvSpPr>
        <xdr:cNvPr id="171" name="フローチャート: 判断 170"/>
        <xdr:cNvSpPr/>
      </xdr:nvSpPr>
      <xdr:spPr>
        <a:xfrm>
          <a:off x="1968500" y="1001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72" name="フローチャート: 判断 171"/>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125222</xdr:rowOff>
    </xdr:from>
    <xdr:to>
      <xdr:col>24</xdr:col>
      <xdr:colOff>114300</xdr:colOff>
      <xdr:row>59</xdr:row>
      <xdr:rowOff>55372</xdr:rowOff>
    </xdr:to>
    <xdr:sp macro="" textlink="">
      <xdr:nvSpPr>
        <xdr:cNvPr id="178" name="楕円 177"/>
        <xdr:cNvSpPr/>
      </xdr:nvSpPr>
      <xdr:spPr>
        <a:xfrm>
          <a:off x="4584700" y="100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148099</xdr:rowOff>
    </xdr:from>
    <xdr:ext cx="405111" cy="259045"/>
    <xdr:sp macro="" textlink="">
      <xdr:nvSpPr>
        <xdr:cNvPr id="179" name="【橋りょう・トンネル】&#10;有形固定資産減価償却率該当値テキスト"/>
        <xdr:cNvSpPr txBox="1"/>
      </xdr:nvSpPr>
      <xdr:spPr>
        <a:xfrm>
          <a:off x="4673600" y="9920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93218</xdr:rowOff>
    </xdr:from>
    <xdr:to>
      <xdr:col>20</xdr:col>
      <xdr:colOff>38100</xdr:colOff>
      <xdr:row>59</xdr:row>
      <xdr:rowOff>23368</xdr:rowOff>
    </xdr:to>
    <xdr:sp macro="" textlink="">
      <xdr:nvSpPr>
        <xdr:cNvPr id="180" name="楕円 179"/>
        <xdr:cNvSpPr/>
      </xdr:nvSpPr>
      <xdr:spPr>
        <a:xfrm>
          <a:off x="3746500" y="1003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144018</xdr:rowOff>
    </xdr:from>
    <xdr:to>
      <xdr:col>24</xdr:col>
      <xdr:colOff>63500</xdr:colOff>
      <xdr:row>59</xdr:row>
      <xdr:rowOff>4572</xdr:rowOff>
    </xdr:to>
    <xdr:cxnSp macro="">
      <xdr:nvCxnSpPr>
        <xdr:cNvPr id="181" name="直線コネクタ 180"/>
        <xdr:cNvCxnSpPr/>
      </xdr:nvCxnSpPr>
      <xdr:spPr>
        <a:xfrm>
          <a:off x="3797300" y="1008811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61214</xdr:rowOff>
    </xdr:from>
    <xdr:to>
      <xdr:col>15</xdr:col>
      <xdr:colOff>101600</xdr:colOff>
      <xdr:row>58</xdr:row>
      <xdr:rowOff>162814</xdr:rowOff>
    </xdr:to>
    <xdr:sp macro="" textlink="">
      <xdr:nvSpPr>
        <xdr:cNvPr id="182" name="楕円 181"/>
        <xdr:cNvSpPr/>
      </xdr:nvSpPr>
      <xdr:spPr>
        <a:xfrm>
          <a:off x="2857500" y="1000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112014</xdr:rowOff>
    </xdr:from>
    <xdr:to>
      <xdr:col>19</xdr:col>
      <xdr:colOff>177800</xdr:colOff>
      <xdr:row>58</xdr:row>
      <xdr:rowOff>144018</xdr:rowOff>
    </xdr:to>
    <xdr:cxnSp macro="">
      <xdr:nvCxnSpPr>
        <xdr:cNvPr id="183" name="直線コネクタ 182"/>
        <xdr:cNvCxnSpPr/>
      </xdr:nvCxnSpPr>
      <xdr:spPr>
        <a:xfrm>
          <a:off x="2908300" y="1005611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42926</xdr:rowOff>
    </xdr:from>
    <xdr:to>
      <xdr:col>10</xdr:col>
      <xdr:colOff>165100</xdr:colOff>
      <xdr:row>58</xdr:row>
      <xdr:rowOff>144526</xdr:rowOff>
    </xdr:to>
    <xdr:sp macro="" textlink="">
      <xdr:nvSpPr>
        <xdr:cNvPr id="184" name="楕円 183"/>
        <xdr:cNvSpPr/>
      </xdr:nvSpPr>
      <xdr:spPr>
        <a:xfrm>
          <a:off x="1968500" y="99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93726</xdr:rowOff>
    </xdr:from>
    <xdr:to>
      <xdr:col>15</xdr:col>
      <xdr:colOff>50800</xdr:colOff>
      <xdr:row>58</xdr:row>
      <xdr:rowOff>112014</xdr:rowOff>
    </xdr:to>
    <xdr:cxnSp macro="">
      <xdr:nvCxnSpPr>
        <xdr:cNvPr id="185" name="直線コネクタ 184"/>
        <xdr:cNvCxnSpPr/>
      </xdr:nvCxnSpPr>
      <xdr:spPr>
        <a:xfrm>
          <a:off x="2019300" y="1003782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28211</xdr:rowOff>
    </xdr:from>
    <xdr:ext cx="405111" cy="259045"/>
    <xdr:sp macro="" textlink="">
      <xdr:nvSpPr>
        <xdr:cNvPr id="186" name="n_1aveValue【橋りょう・トンネル】&#10;有形固定資産減価償却率"/>
        <xdr:cNvSpPr txBox="1"/>
      </xdr:nvSpPr>
      <xdr:spPr>
        <a:xfrm>
          <a:off x="3582044" y="1014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25925</xdr:rowOff>
    </xdr:from>
    <xdr:ext cx="405111" cy="259045"/>
    <xdr:sp macro="" textlink="">
      <xdr:nvSpPr>
        <xdr:cNvPr id="187" name="n_2aveValue【橋りょう・トンネル】&#10;有形固定資産減価償却率"/>
        <xdr:cNvSpPr txBox="1"/>
      </xdr:nvSpPr>
      <xdr:spPr>
        <a:xfrm>
          <a:off x="2705744" y="1014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165371</xdr:rowOff>
    </xdr:from>
    <xdr:ext cx="405111" cy="259045"/>
    <xdr:sp macro="" textlink="">
      <xdr:nvSpPr>
        <xdr:cNvPr id="188" name="n_3aveValue【橋りょう・トンネル】&#10;有形固定資産減価償却率"/>
        <xdr:cNvSpPr txBox="1"/>
      </xdr:nvSpPr>
      <xdr:spPr>
        <a:xfrm>
          <a:off x="1816744" y="1010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189" name="n_4aveValue【橋りょう・トンネル】&#10;有形固定資産減価償却率"/>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39895</xdr:rowOff>
    </xdr:from>
    <xdr:ext cx="405111" cy="259045"/>
    <xdr:sp macro="" textlink="">
      <xdr:nvSpPr>
        <xdr:cNvPr id="190" name="n_1mainValue【橋りょう・トンネル】&#10;有形固定資産減価償却率"/>
        <xdr:cNvSpPr txBox="1"/>
      </xdr:nvSpPr>
      <xdr:spPr>
        <a:xfrm>
          <a:off x="3582044" y="981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7891</xdr:rowOff>
    </xdr:from>
    <xdr:ext cx="405111" cy="259045"/>
    <xdr:sp macro="" textlink="">
      <xdr:nvSpPr>
        <xdr:cNvPr id="191" name="n_2mainValue【橋りょう・トンネル】&#10;有形固定資産減価償却率"/>
        <xdr:cNvSpPr txBox="1"/>
      </xdr:nvSpPr>
      <xdr:spPr>
        <a:xfrm>
          <a:off x="2705744" y="978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161053</xdr:rowOff>
    </xdr:from>
    <xdr:ext cx="405111" cy="259045"/>
    <xdr:sp macro="" textlink="">
      <xdr:nvSpPr>
        <xdr:cNvPr id="192" name="n_3mainValue【橋りょう・トンネル】&#10;有形固定資産減価償却率"/>
        <xdr:cNvSpPr txBox="1"/>
      </xdr:nvSpPr>
      <xdr:spPr>
        <a:xfrm>
          <a:off x="1816744" y="976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6" name="テキスト ボックス 20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0" name="テキスト ボックス 20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2" name="テキスト ボックス 21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54963</xdr:rowOff>
    </xdr:from>
    <xdr:to>
      <xdr:col>54</xdr:col>
      <xdr:colOff>189865</xdr:colOff>
      <xdr:row>64</xdr:row>
      <xdr:rowOff>63627</xdr:rowOff>
    </xdr:to>
    <xdr:cxnSp macro="">
      <xdr:nvCxnSpPr>
        <xdr:cNvPr id="216" name="直線コネクタ 215"/>
        <xdr:cNvCxnSpPr/>
      </xdr:nvCxnSpPr>
      <xdr:spPr>
        <a:xfrm flipV="1">
          <a:off x="10476865" y="9484713"/>
          <a:ext cx="0" cy="1551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67454</xdr:rowOff>
    </xdr:from>
    <xdr:ext cx="469744" cy="259045"/>
    <xdr:sp macro="" textlink="">
      <xdr:nvSpPr>
        <xdr:cNvPr id="217" name="【橋りょう・トンネル】&#10;一人当たり有形固定資産（償却資産）額最小値テキスト"/>
        <xdr:cNvSpPr txBox="1"/>
      </xdr:nvSpPr>
      <xdr:spPr>
        <a:xfrm>
          <a:off x="10515600" y="1104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63627</xdr:rowOff>
    </xdr:from>
    <xdr:to>
      <xdr:col>55</xdr:col>
      <xdr:colOff>88900</xdr:colOff>
      <xdr:row>64</xdr:row>
      <xdr:rowOff>63627</xdr:rowOff>
    </xdr:to>
    <xdr:cxnSp macro="">
      <xdr:nvCxnSpPr>
        <xdr:cNvPr id="218" name="直線コネクタ 217"/>
        <xdr:cNvCxnSpPr/>
      </xdr:nvCxnSpPr>
      <xdr:spPr>
        <a:xfrm>
          <a:off x="10388600" y="1103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1640</xdr:rowOff>
    </xdr:from>
    <xdr:ext cx="599010" cy="259045"/>
    <xdr:sp macro="" textlink="">
      <xdr:nvSpPr>
        <xdr:cNvPr id="219" name="【橋りょう・トンネル】&#10;一人当たり有形固定資産（償却資産）額最大値テキスト"/>
        <xdr:cNvSpPr txBox="1"/>
      </xdr:nvSpPr>
      <xdr:spPr>
        <a:xfrm>
          <a:off x="10515600" y="925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54963</xdr:rowOff>
    </xdr:from>
    <xdr:to>
      <xdr:col>55</xdr:col>
      <xdr:colOff>88900</xdr:colOff>
      <xdr:row>55</xdr:row>
      <xdr:rowOff>54963</xdr:rowOff>
    </xdr:to>
    <xdr:cxnSp macro="">
      <xdr:nvCxnSpPr>
        <xdr:cNvPr id="220" name="直線コネクタ 219"/>
        <xdr:cNvCxnSpPr/>
      </xdr:nvCxnSpPr>
      <xdr:spPr>
        <a:xfrm>
          <a:off x="10388600" y="948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3103</xdr:rowOff>
    </xdr:from>
    <xdr:ext cx="534377" cy="259045"/>
    <xdr:sp macro="" textlink="">
      <xdr:nvSpPr>
        <xdr:cNvPr id="221" name="【橋りょう・トンネル】&#10;一人当たり有形固定資産（償却資産）額平均値テキスト"/>
        <xdr:cNvSpPr txBox="1"/>
      </xdr:nvSpPr>
      <xdr:spPr>
        <a:xfrm>
          <a:off x="10515600" y="10633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24676</xdr:rowOff>
    </xdr:from>
    <xdr:to>
      <xdr:col>55</xdr:col>
      <xdr:colOff>50800</xdr:colOff>
      <xdr:row>62</xdr:row>
      <xdr:rowOff>126276</xdr:rowOff>
    </xdr:to>
    <xdr:sp macro="" textlink="">
      <xdr:nvSpPr>
        <xdr:cNvPr id="222" name="フローチャート: 判断 221"/>
        <xdr:cNvSpPr/>
      </xdr:nvSpPr>
      <xdr:spPr>
        <a:xfrm>
          <a:off x="10426700" y="1065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27716</xdr:rowOff>
    </xdr:from>
    <xdr:to>
      <xdr:col>50</xdr:col>
      <xdr:colOff>165100</xdr:colOff>
      <xdr:row>62</xdr:row>
      <xdr:rowOff>129316</xdr:rowOff>
    </xdr:to>
    <xdr:sp macro="" textlink="">
      <xdr:nvSpPr>
        <xdr:cNvPr id="223" name="フローチャート: 判断 222"/>
        <xdr:cNvSpPr/>
      </xdr:nvSpPr>
      <xdr:spPr>
        <a:xfrm>
          <a:off x="9588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30666</xdr:rowOff>
    </xdr:from>
    <xdr:to>
      <xdr:col>46</xdr:col>
      <xdr:colOff>38100</xdr:colOff>
      <xdr:row>62</xdr:row>
      <xdr:rowOff>132266</xdr:rowOff>
    </xdr:to>
    <xdr:sp macro="" textlink="">
      <xdr:nvSpPr>
        <xdr:cNvPr id="224" name="フローチャート: 判断 223"/>
        <xdr:cNvSpPr/>
      </xdr:nvSpPr>
      <xdr:spPr>
        <a:xfrm>
          <a:off x="8699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4403</xdr:rowOff>
    </xdr:from>
    <xdr:to>
      <xdr:col>41</xdr:col>
      <xdr:colOff>101600</xdr:colOff>
      <xdr:row>62</xdr:row>
      <xdr:rowOff>106003</xdr:rowOff>
    </xdr:to>
    <xdr:sp macro="" textlink="">
      <xdr:nvSpPr>
        <xdr:cNvPr id="225" name="フローチャート: 判断 224"/>
        <xdr:cNvSpPr/>
      </xdr:nvSpPr>
      <xdr:spPr>
        <a:xfrm>
          <a:off x="7810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43467</xdr:rowOff>
    </xdr:from>
    <xdr:to>
      <xdr:col>36</xdr:col>
      <xdr:colOff>165100</xdr:colOff>
      <xdr:row>62</xdr:row>
      <xdr:rowOff>145067</xdr:rowOff>
    </xdr:to>
    <xdr:sp macro="" textlink="">
      <xdr:nvSpPr>
        <xdr:cNvPr id="226" name="フローチャート: 判断 225"/>
        <xdr:cNvSpPr/>
      </xdr:nvSpPr>
      <xdr:spPr>
        <a:xfrm>
          <a:off x="6921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114481</xdr:rowOff>
    </xdr:from>
    <xdr:to>
      <xdr:col>55</xdr:col>
      <xdr:colOff>50800</xdr:colOff>
      <xdr:row>59</xdr:row>
      <xdr:rowOff>44631</xdr:rowOff>
    </xdr:to>
    <xdr:sp macro="" textlink="">
      <xdr:nvSpPr>
        <xdr:cNvPr id="232" name="楕円 231"/>
        <xdr:cNvSpPr/>
      </xdr:nvSpPr>
      <xdr:spPr>
        <a:xfrm>
          <a:off x="10426700" y="1005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137358</xdr:rowOff>
    </xdr:from>
    <xdr:ext cx="599010" cy="259045"/>
    <xdr:sp macro="" textlink="">
      <xdr:nvSpPr>
        <xdr:cNvPr id="233" name="【橋りょう・トンネル】&#10;一人当たり有形固定資産（償却資産）額該当値テキスト"/>
        <xdr:cNvSpPr txBox="1"/>
      </xdr:nvSpPr>
      <xdr:spPr>
        <a:xfrm>
          <a:off x="10515600" y="9910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114718</xdr:rowOff>
    </xdr:from>
    <xdr:to>
      <xdr:col>50</xdr:col>
      <xdr:colOff>165100</xdr:colOff>
      <xdr:row>59</xdr:row>
      <xdr:rowOff>44868</xdr:rowOff>
    </xdr:to>
    <xdr:sp macro="" textlink="">
      <xdr:nvSpPr>
        <xdr:cNvPr id="234" name="楕円 233"/>
        <xdr:cNvSpPr/>
      </xdr:nvSpPr>
      <xdr:spPr>
        <a:xfrm>
          <a:off x="9588500" y="100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165281</xdr:rowOff>
    </xdr:from>
    <xdr:to>
      <xdr:col>55</xdr:col>
      <xdr:colOff>0</xdr:colOff>
      <xdr:row>58</xdr:row>
      <xdr:rowOff>165518</xdr:rowOff>
    </xdr:to>
    <xdr:cxnSp macro="">
      <xdr:nvCxnSpPr>
        <xdr:cNvPr id="235" name="直線コネクタ 234"/>
        <xdr:cNvCxnSpPr/>
      </xdr:nvCxnSpPr>
      <xdr:spPr>
        <a:xfrm flipV="1">
          <a:off x="9639300" y="10109381"/>
          <a:ext cx="8382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115937</xdr:rowOff>
    </xdr:from>
    <xdr:to>
      <xdr:col>46</xdr:col>
      <xdr:colOff>38100</xdr:colOff>
      <xdr:row>59</xdr:row>
      <xdr:rowOff>46087</xdr:rowOff>
    </xdr:to>
    <xdr:sp macro="" textlink="">
      <xdr:nvSpPr>
        <xdr:cNvPr id="236" name="楕円 235"/>
        <xdr:cNvSpPr/>
      </xdr:nvSpPr>
      <xdr:spPr>
        <a:xfrm>
          <a:off x="8699500" y="1006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165518</xdr:rowOff>
    </xdr:from>
    <xdr:to>
      <xdr:col>50</xdr:col>
      <xdr:colOff>114300</xdr:colOff>
      <xdr:row>58</xdr:row>
      <xdr:rowOff>166737</xdr:rowOff>
    </xdr:to>
    <xdr:cxnSp macro="">
      <xdr:nvCxnSpPr>
        <xdr:cNvPr id="237" name="直線コネクタ 236"/>
        <xdr:cNvCxnSpPr/>
      </xdr:nvCxnSpPr>
      <xdr:spPr>
        <a:xfrm flipV="1">
          <a:off x="8750300" y="10109618"/>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36475</xdr:rowOff>
    </xdr:from>
    <xdr:to>
      <xdr:col>41</xdr:col>
      <xdr:colOff>101600</xdr:colOff>
      <xdr:row>58</xdr:row>
      <xdr:rowOff>138075</xdr:rowOff>
    </xdr:to>
    <xdr:sp macro="" textlink="">
      <xdr:nvSpPr>
        <xdr:cNvPr id="238" name="楕円 237"/>
        <xdr:cNvSpPr/>
      </xdr:nvSpPr>
      <xdr:spPr>
        <a:xfrm>
          <a:off x="7810500" y="998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87275</xdr:rowOff>
    </xdr:from>
    <xdr:to>
      <xdr:col>45</xdr:col>
      <xdr:colOff>177800</xdr:colOff>
      <xdr:row>58</xdr:row>
      <xdr:rowOff>166737</xdr:rowOff>
    </xdr:to>
    <xdr:cxnSp macro="">
      <xdr:nvCxnSpPr>
        <xdr:cNvPr id="239" name="直線コネクタ 238"/>
        <xdr:cNvCxnSpPr/>
      </xdr:nvCxnSpPr>
      <xdr:spPr>
        <a:xfrm>
          <a:off x="7861300" y="10031375"/>
          <a:ext cx="889000" cy="7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120443</xdr:rowOff>
    </xdr:from>
    <xdr:ext cx="534377" cy="259045"/>
    <xdr:sp macro="" textlink="">
      <xdr:nvSpPr>
        <xdr:cNvPr id="240" name="n_1aveValue【橋りょう・トンネル】&#10;一人当たり有形固定資産（償却資産）額"/>
        <xdr:cNvSpPr txBox="1"/>
      </xdr:nvSpPr>
      <xdr:spPr>
        <a:xfrm>
          <a:off x="9359411" y="107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123393</xdr:rowOff>
    </xdr:from>
    <xdr:ext cx="534377" cy="259045"/>
    <xdr:sp macro="" textlink="">
      <xdr:nvSpPr>
        <xdr:cNvPr id="241" name="n_2aveValue【橋りょう・トンネル】&#10;一人当たり有形固定資産（償却資産）額"/>
        <xdr:cNvSpPr txBox="1"/>
      </xdr:nvSpPr>
      <xdr:spPr>
        <a:xfrm>
          <a:off x="8483111" y="1075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97130</xdr:rowOff>
    </xdr:from>
    <xdr:ext cx="534377" cy="259045"/>
    <xdr:sp macro="" textlink="">
      <xdr:nvSpPr>
        <xdr:cNvPr id="242" name="n_3aveValue【橋りょう・トンネル】&#10;一人当たり有形固定資産（償却資産）額"/>
        <xdr:cNvSpPr txBox="1"/>
      </xdr:nvSpPr>
      <xdr:spPr>
        <a:xfrm>
          <a:off x="7594111" y="107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161594</xdr:rowOff>
    </xdr:from>
    <xdr:ext cx="534377" cy="259045"/>
    <xdr:sp macro="" textlink="">
      <xdr:nvSpPr>
        <xdr:cNvPr id="243" name="n_4aveValue【橋りょう・トンネル】&#10;一人当たり有形固定資産（償却資産）額"/>
        <xdr:cNvSpPr txBox="1"/>
      </xdr:nvSpPr>
      <xdr:spPr>
        <a:xfrm>
          <a:off x="6705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61395</xdr:rowOff>
    </xdr:from>
    <xdr:ext cx="599010" cy="259045"/>
    <xdr:sp macro="" textlink="">
      <xdr:nvSpPr>
        <xdr:cNvPr id="244" name="n_1mainValue【橋りょう・トンネル】&#10;一人当たり有形固定資産（償却資産）額"/>
        <xdr:cNvSpPr txBox="1"/>
      </xdr:nvSpPr>
      <xdr:spPr>
        <a:xfrm>
          <a:off x="9327095" y="983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62614</xdr:rowOff>
    </xdr:from>
    <xdr:ext cx="599010" cy="259045"/>
    <xdr:sp macro="" textlink="">
      <xdr:nvSpPr>
        <xdr:cNvPr id="245" name="n_2mainValue【橋りょう・トンネル】&#10;一人当たり有形固定資産（償却資産）額"/>
        <xdr:cNvSpPr txBox="1"/>
      </xdr:nvSpPr>
      <xdr:spPr>
        <a:xfrm>
          <a:off x="8450795" y="9835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154602</xdr:rowOff>
    </xdr:from>
    <xdr:ext cx="599010" cy="259045"/>
    <xdr:sp macro="" textlink="">
      <xdr:nvSpPr>
        <xdr:cNvPr id="246" name="n_3mainValue【橋りょう・トンネル】&#10;一人当たり有形固定資産（償却資産）額"/>
        <xdr:cNvSpPr txBox="1"/>
      </xdr:nvSpPr>
      <xdr:spPr>
        <a:xfrm>
          <a:off x="7561795" y="975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70486</xdr:rowOff>
    </xdr:to>
    <xdr:cxnSp macro="">
      <xdr:nvCxnSpPr>
        <xdr:cNvPr id="271" name="直線コネクタ 270"/>
        <xdr:cNvCxnSpPr/>
      </xdr:nvCxnSpPr>
      <xdr:spPr>
        <a:xfrm flipV="1">
          <a:off x="4634865" y="13481686"/>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74313</xdr:rowOff>
    </xdr:from>
    <xdr:ext cx="405111" cy="259045"/>
    <xdr:sp macro="" textlink="">
      <xdr:nvSpPr>
        <xdr:cNvPr id="272" name="【公営住宅】&#10;有形固定資産減価償却率最小値テキスト"/>
        <xdr:cNvSpPr txBox="1"/>
      </xdr:nvSpPr>
      <xdr:spPr>
        <a:xfrm>
          <a:off x="46736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70486</xdr:rowOff>
    </xdr:from>
    <xdr:to>
      <xdr:col>24</xdr:col>
      <xdr:colOff>152400</xdr:colOff>
      <xdr:row>86</xdr:row>
      <xdr:rowOff>70486</xdr:rowOff>
    </xdr:to>
    <xdr:cxnSp macro="">
      <xdr:nvCxnSpPr>
        <xdr:cNvPr id="273" name="直線コネクタ 272"/>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74" name="【公営住宅】&#10;有形固定資産減価償却率最大値テキスト"/>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75" name="直線コネクタ 274"/>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76" name="【公営住宅】&#10;有形固定資産減価償却率平均値テキスト"/>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77" name="フローチャート: 判断 276"/>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135889</xdr:rowOff>
    </xdr:from>
    <xdr:to>
      <xdr:col>20</xdr:col>
      <xdr:colOff>38100</xdr:colOff>
      <xdr:row>83</xdr:row>
      <xdr:rowOff>66039</xdr:rowOff>
    </xdr:to>
    <xdr:sp macro="" textlink="">
      <xdr:nvSpPr>
        <xdr:cNvPr id="278" name="フローチャート: 判断 277"/>
        <xdr:cNvSpPr/>
      </xdr:nvSpPr>
      <xdr:spPr>
        <a:xfrm>
          <a:off x="3746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79" name="フローチャート: 判断 278"/>
        <xdr:cNvSpPr/>
      </xdr:nvSpPr>
      <xdr:spPr>
        <a:xfrm>
          <a:off x="2857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80" name="フローチャート: 判断 279"/>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52070</xdr:rowOff>
    </xdr:from>
    <xdr:to>
      <xdr:col>6</xdr:col>
      <xdr:colOff>38100</xdr:colOff>
      <xdr:row>82</xdr:row>
      <xdr:rowOff>153670</xdr:rowOff>
    </xdr:to>
    <xdr:sp macro="" textlink="">
      <xdr:nvSpPr>
        <xdr:cNvPr id="281" name="フローチャート: 判断 280"/>
        <xdr:cNvSpPr/>
      </xdr:nvSpPr>
      <xdr:spPr>
        <a:xfrm>
          <a:off x="1079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31114</xdr:rowOff>
    </xdr:from>
    <xdr:to>
      <xdr:col>24</xdr:col>
      <xdr:colOff>114300</xdr:colOff>
      <xdr:row>82</xdr:row>
      <xdr:rowOff>132714</xdr:rowOff>
    </xdr:to>
    <xdr:sp macro="" textlink="">
      <xdr:nvSpPr>
        <xdr:cNvPr id="287" name="楕円 286"/>
        <xdr:cNvSpPr/>
      </xdr:nvSpPr>
      <xdr:spPr>
        <a:xfrm>
          <a:off x="45847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53991</xdr:rowOff>
    </xdr:from>
    <xdr:ext cx="405111" cy="259045"/>
    <xdr:sp macro="" textlink="">
      <xdr:nvSpPr>
        <xdr:cNvPr id="288" name="【公営住宅】&#10;有形固定資産減価償却率該当値テキスト"/>
        <xdr:cNvSpPr txBox="1"/>
      </xdr:nvSpPr>
      <xdr:spPr>
        <a:xfrm>
          <a:off x="4673600"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162561</xdr:rowOff>
    </xdr:from>
    <xdr:to>
      <xdr:col>20</xdr:col>
      <xdr:colOff>38100</xdr:colOff>
      <xdr:row>82</xdr:row>
      <xdr:rowOff>92711</xdr:rowOff>
    </xdr:to>
    <xdr:sp macro="" textlink="">
      <xdr:nvSpPr>
        <xdr:cNvPr id="289" name="楕円 288"/>
        <xdr:cNvSpPr/>
      </xdr:nvSpPr>
      <xdr:spPr>
        <a:xfrm>
          <a:off x="3746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41911</xdr:rowOff>
    </xdr:from>
    <xdr:to>
      <xdr:col>24</xdr:col>
      <xdr:colOff>63500</xdr:colOff>
      <xdr:row>82</xdr:row>
      <xdr:rowOff>81914</xdr:rowOff>
    </xdr:to>
    <xdr:cxnSp macro="">
      <xdr:nvCxnSpPr>
        <xdr:cNvPr id="290" name="直線コネクタ 289"/>
        <xdr:cNvCxnSpPr/>
      </xdr:nvCxnSpPr>
      <xdr:spPr>
        <a:xfrm>
          <a:off x="3797300" y="1410081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120650</xdr:rowOff>
    </xdr:from>
    <xdr:to>
      <xdr:col>15</xdr:col>
      <xdr:colOff>101600</xdr:colOff>
      <xdr:row>82</xdr:row>
      <xdr:rowOff>50800</xdr:rowOff>
    </xdr:to>
    <xdr:sp macro="" textlink="">
      <xdr:nvSpPr>
        <xdr:cNvPr id="291" name="楕円 290"/>
        <xdr:cNvSpPr/>
      </xdr:nvSpPr>
      <xdr:spPr>
        <a:xfrm>
          <a:off x="2857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0</xdr:rowOff>
    </xdr:from>
    <xdr:to>
      <xdr:col>19</xdr:col>
      <xdr:colOff>177800</xdr:colOff>
      <xdr:row>82</xdr:row>
      <xdr:rowOff>41911</xdr:rowOff>
    </xdr:to>
    <xdr:cxnSp macro="">
      <xdr:nvCxnSpPr>
        <xdr:cNvPr id="292" name="直線コネクタ 291"/>
        <xdr:cNvCxnSpPr/>
      </xdr:nvCxnSpPr>
      <xdr:spPr>
        <a:xfrm>
          <a:off x="2908300" y="140589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13970</xdr:rowOff>
    </xdr:from>
    <xdr:to>
      <xdr:col>10</xdr:col>
      <xdr:colOff>165100</xdr:colOff>
      <xdr:row>81</xdr:row>
      <xdr:rowOff>115570</xdr:rowOff>
    </xdr:to>
    <xdr:sp macro="" textlink="">
      <xdr:nvSpPr>
        <xdr:cNvPr id="293" name="楕円 292"/>
        <xdr:cNvSpPr/>
      </xdr:nvSpPr>
      <xdr:spPr>
        <a:xfrm>
          <a:off x="1968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64770</xdr:rowOff>
    </xdr:from>
    <xdr:to>
      <xdr:col>15</xdr:col>
      <xdr:colOff>50800</xdr:colOff>
      <xdr:row>82</xdr:row>
      <xdr:rowOff>0</xdr:rowOff>
    </xdr:to>
    <xdr:cxnSp macro="">
      <xdr:nvCxnSpPr>
        <xdr:cNvPr id="294" name="直線コネクタ 293"/>
        <xdr:cNvCxnSpPr/>
      </xdr:nvCxnSpPr>
      <xdr:spPr>
        <a:xfrm>
          <a:off x="2019300" y="139522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57166</xdr:rowOff>
    </xdr:from>
    <xdr:ext cx="405111" cy="259045"/>
    <xdr:sp macro="" textlink="">
      <xdr:nvSpPr>
        <xdr:cNvPr id="295" name="n_1aveValue【公営住宅】&#10;有形固定資産減価償却率"/>
        <xdr:cNvSpPr txBox="1"/>
      </xdr:nvSpPr>
      <xdr:spPr>
        <a:xfrm>
          <a:off x="3582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22877</xdr:rowOff>
    </xdr:from>
    <xdr:ext cx="405111" cy="259045"/>
    <xdr:sp macro="" textlink="">
      <xdr:nvSpPr>
        <xdr:cNvPr id="296" name="n_2aveValue【公営住宅】&#10;有形固定資産減価償却率"/>
        <xdr:cNvSpPr txBox="1"/>
      </xdr:nvSpPr>
      <xdr:spPr>
        <a:xfrm>
          <a:off x="2705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297" name="n_3ave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170197</xdr:rowOff>
    </xdr:from>
    <xdr:ext cx="405111" cy="259045"/>
    <xdr:sp macro="" textlink="">
      <xdr:nvSpPr>
        <xdr:cNvPr id="298" name="n_4aveValue【公営住宅】&#10;有形固定資産減価償却率"/>
        <xdr:cNvSpPr txBox="1"/>
      </xdr:nvSpPr>
      <xdr:spPr>
        <a:xfrm>
          <a:off x="927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109238</xdr:rowOff>
    </xdr:from>
    <xdr:ext cx="405111" cy="259045"/>
    <xdr:sp macro="" textlink="">
      <xdr:nvSpPr>
        <xdr:cNvPr id="299" name="n_1mainValue【公営住宅】&#10;有形固定資産減価償却率"/>
        <xdr:cNvSpPr txBox="1"/>
      </xdr:nvSpPr>
      <xdr:spPr>
        <a:xfrm>
          <a:off x="35820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300" name="n_2mainValue【公営住宅】&#10;有形固定資産減価償却率"/>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132097</xdr:rowOff>
    </xdr:from>
    <xdr:ext cx="405111" cy="259045"/>
    <xdr:sp macro="" textlink="">
      <xdr:nvSpPr>
        <xdr:cNvPr id="301" name="n_3mainValue【公営住宅】&#10;有形固定資産減価償却率"/>
        <xdr:cNvSpPr txBox="1"/>
      </xdr:nvSpPr>
      <xdr:spPr>
        <a:xfrm>
          <a:off x="1816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2" name="直線コネクタ 31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3" name="テキスト ボックス 31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4" name="直線コネクタ 31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5" name="テキスト ボックス 31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6" name="直線コネクタ 31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7" name="テキスト ボックス 31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84962</xdr:rowOff>
    </xdr:to>
    <xdr:cxnSp macro="">
      <xdr:nvCxnSpPr>
        <xdr:cNvPr id="321" name="直線コネクタ 320"/>
        <xdr:cNvCxnSpPr/>
      </xdr:nvCxnSpPr>
      <xdr:spPr>
        <a:xfrm flipV="1">
          <a:off x="10476865" y="13384340"/>
          <a:ext cx="0" cy="127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88789</xdr:rowOff>
    </xdr:from>
    <xdr:ext cx="469744" cy="259045"/>
    <xdr:sp macro="" textlink="">
      <xdr:nvSpPr>
        <xdr:cNvPr id="322" name="【公営住宅】&#10;一人当たり面積最小値テキスト"/>
        <xdr:cNvSpPr txBox="1"/>
      </xdr:nvSpPr>
      <xdr:spPr>
        <a:xfrm>
          <a:off x="10515600" y="1466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84962</xdr:rowOff>
    </xdr:from>
    <xdr:to>
      <xdr:col>55</xdr:col>
      <xdr:colOff>88900</xdr:colOff>
      <xdr:row>85</xdr:row>
      <xdr:rowOff>84962</xdr:rowOff>
    </xdr:to>
    <xdr:cxnSp macro="">
      <xdr:nvCxnSpPr>
        <xdr:cNvPr id="323" name="直線コネクタ 322"/>
        <xdr:cNvCxnSpPr/>
      </xdr:nvCxnSpPr>
      <xdr:spPr>
        <a:xfrm>
          <a:off x="10388600" y="146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24" name="【公営住宅】&#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25" name="直線コネクタ 324"/>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7890</xdr:rowOff>
    </xdr:from>
    <xdr:ext cx="469744" cy="259045"/>
    <xdr:sp macro="" textlink="">
      <xdr:nvSpPr>
        <xdr:cNvPr id="326" name="【公営住宅】&#10;一人当たり面積平均値テキスト"/>
        <xdr:cNvSpPr txBox="1"/>
      </xdr:nvSpPr>
      <xdr:spPr>
        <a:xfrm>
          <a:off x="10515600" y="14238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156463</xdr:rowOff>
    </xdr:from>
    <xdr:to>
      <xdr:col>55</xdr:col>
      <xdr:colOff>50800</xdr:colOff>
      <xdr:row>84</xdr:row>
      <xdr:rowOff>86613</xdr:rowOff>
    </xdr:to>
    <xdr:sp macro="" textlink="">
      <xdr:nvSpPr>
        <xdr:cNvPr id="327" name="フローチャート: 判断 326"/>
        <xdr:cNvSpPr/>
      </xdr:nvSpPr>
      <xdr:spPr>
        <a:xfrm>
          <a:off x="10426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162750</xdr:rowOff>
    </xdr:from>
    <xdr:to>
      <xdr:col>50</xdr:col>
      <xdr:colOff>165100</xdr:colOff>
      <xdr:row>84</xdr:row>
      <xdr:rowOff>92900</xdr:rowOff>
    </xdr:to>
    <xdr:sp macro="" textlink="">
      <xdr:nvSpPr>
        <xdr:cNvPr id="328" name="フローチャート: 判断 327"/>
        <xdr:cNvSpPr/>
      </xdr:nvSpPr>
      <xdr:spPr>
        <a:xfrm>
          <a:off x="9588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153036</xdr:rowOff>
    </xdr:from>
    <xdr:to>
      <xdr:col>46</xdr:col>
      <xdr:colOff>38100</xdr:colOff>
      <xdr:row>84</xdr:row>
      <xdr:rowOff>83186</xdr:rowOff>
    </xdr:to>
    <xdr:sp macro="" textlink="">
      <xdr:nvSpPr>
        <xdr:cNvPr id="329" name="フローチャート: 判断 328"/>
        <xdr:cNvSpPr/>
      </xdr:nvSpPr>
      <xdr:spPr>
        <a:xfrm>
          <a:off x="8699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143890</xdr:rowOff>
    </xdr:from>
    <xdr:to>
      <xdr:col>41</xdr:col>
      <xdr:colOff>101600</xdr:colOff>
      <xdr:row>84</xdr:row>
      <xdr:rowOff>74040</xdr:rowOff>
    </xdr:to>
    <xdr:sp macro="" textlink="">
      <xdr:nvSpPr>
        <xdr:cNvPr id="330" name="フローチャート: 判断 329"/>
        <xdr:cNvSpPr/>
      </xdr:nvSpPr>
      <xdr:spPr>
        <a:xfrm>
          <a:off x="7810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163894</xdr:rowOff>
    </xdr:from>
    <xdr:to>
      <xdr:col>36</xdr:col>
      <xdr:colOff>165100</xdr:colOff>
      <xdr:row>84</xdr:row>
      <xdr:rowOff>94044</xdr:rowOff>
    </xdr:to>
    <xdr:sp macro="" textlink="">
      <xdr:nvSpPr>
        <xdr:cNvPr id="331" name="フローチャート: 判断 330"/>
        <xdr:cNvSpPr/>
      </xdr:nvSpPr>
      <xdr:spPr>
        <a:xfrm>
          <a:off x="6921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130175</xdr:rowOff>
    </xdr:from>
    <xdr:to>
      <xdr:col>55</xdr:col>
      <xdr:colOff>50800</xdr:colOff>
      <xdr:row>85</xdr:row>
      <xdr:rowOff>60325</xdr:rowOff>
    </xdr:to>
    <xdr:sp macro="" textlink="">
      <xdr:nvSpPr>
        <xdr:cNvPr id="337" name="楕円 336"/>
        <xdr:cNvSpPr/>
      </xdr:nvSpPr>
      <xdr:spPr>
        <a:xfrm>
          <a:off x="104267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45102</xdr:rowOff>
    </xdr:from>
    <xdr:ext cx="469744" cy="259045"/>
    <xdr:sp macro="" textlink="">
      <xdr:nvSpPr>
        <xdr:cNvPr id="338" name="【公営住宅】&#10;一人当たり面積該当値テキスト"/>
        <xdr:cNvSpPr txBox="1"/>
      </xdr:nvSpPr>
      <xdr:spPr>
        <a:xfrm>
          <a:off x="10515600" y="1444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130175</xdr:rowOff>
    </xdr:from>
    <xdr:to>
      <xdr:col>50</xdr:col>
      <xdr:colOff>165100</xdr:colOff>
      <xdr:row>85</xdr:row>
      <xdr:rowOff>60325</xdr:rowOff>
    </xdr:to>
    <xdr:sp macro="" textlink="">
      <xdr:nvSpPr>
        <xdr:cNvPr id="339" name="楕円 338"/>
        <xdr:cNvSpPr/>
      </xdr:nvSpPr>
      <xdr:spPr>
        <a:xfrm>
          <a:off x="9588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9525</xdr:rowOff>
    </xdr:from>
    <xdr:to>
      <xdr:col>55</xdr:col>
      <xdr:colOff>0</xdr:colOff>
      <xdr:row>85</xdr:row>
      <xdr:rowOff>9525</xdr:rowOff>
    </xdr:to>
    <xdr:cxnSp macro="">
      <xdr:nvCxnSpPr>
        <xdr:cNvPr id="340" name="直線コネクタ 339"/>
        <xdr:cNvCxnSpPr/>
      </xdr:nvCxnSpPr>
      <xdr:spPr>
        <a:xfrm>
          <a:off x="9639300" y="145827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130175</xdr:rowOff>
    </xdr:from>
    <xdr:to>
      <xdr:col>46</xdr:col>
      <xdr:colOff>38100</xdr:colOff>
      <xdr:row>85</xdr:row>
      <xdr:rowOff>60325</xdr:rowOff>
    </xdr:to>
    <xdr:sp macro="" textlink="">
      <xdr:nvSpPr>
        <xdr:cNvPr id="341" name="楕円 340"/>
        <xdr:cNvSpPr/>
      </xdr:nvSpPr>
      <xdr:spPr>
        <a:xfrm>
          <a:off x="8699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9525</xdr:rowOff>
    </xdr:from>
    <xdr:to>
      <xdr:col>50</xdr:col>
      <xdr:colOff>114300</xdr:colOff>
      <xdr:row>85</xdr:row>
      <xdr:rowOff>9525</xdr:rowOff>
    </xdr:to>
    <xdr:cxnSp macro="">
      <xdr:nvCxnSpPr>
        <xdr:cNvPr id="342" name="直線コネクタ 341"/>
        <xdr:cNvCxnSpPr/>
      </xdr:nvCxnSpPr>
      <xdr:spPr>
        <a:xfrm>
          <a:off x="8750300" y="14582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126746</xdr:rowOff>
    </xdr:from>
    <xdr:to>
      <xdr:col>41</xdr:col>
      <xdr:colOff>101600</xdr:colOff>
      <xdr:row>85</xdr:row>
      <xdr:rowOff>56896</xdr:rowOff>
    </xdr:to>
    <xdr:sp macro="" textlink="">
      <xdr:nvSpPr>
        <xdr:cNvPr id="343" name="楕円 342"/>
        <xdr:cNvSpPr/>
      </xdr:nvSpPr>
      <xdr:spPr>
        <a:xfrm>
          <a:off x="7810500" y="1452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6096</xdr:rowOff>
    </xdr:from>
    <xdr:to>
      <xdr:col>45</xdr:col>
      <xdr:colOff>177800</xdr:colOff>
      <xdr:row>85</xdr:row>
      <xdr:rowOff>9525</xdr:rowOff>
    </xdr:to>
    <xdr:cxnSp macro="">
      <xdr:nvCxnSpPr>
        <xdr:cNvPr id="344" name="直線コネクタ 343"/>
        <xdr:cNvCxnSpPr/>
      </xdr:nvCxnSpPr>
      <xdr:spPr>
        <a:xfrm>
          <a:off x="7861300" y="1457934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109427</xdr:rowOff>
    </xdr:from>
    <xdr:ext cx="469744" cy="259045"/>
    <xdr:sp macro="" textlink="">
      <xdr:nvSpPr>
        <xdr:cNvPr id="345" name="n_1aveValue【公営住宅】&#10;一人当たり面積"/>
        <xdr:cNvSpPr txBox="1"/>
      </xdr:nvSpPr>
      <xdr:spPr>
        <a:xfrm>
          <a:off x="9391727" y="141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99713</xdr:rowOff>
    </xdr:from>
    <xdr:ext cx="469744" cy="259045"/>
    <xdr:sp macro="" textlink="">
      <xdr:nvSpPr>
        <xdr:cNvPr id="346" name="n_2aveValue【公営住宅】&#10;一人当たり面積"/>
        <xdr:cNvSpPr txBox="1"/>
      </xdr:nvSpPr>
      <xdr:spPr>
        <a:xfrm>
          <a:off x="8515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90567</xdr:rowOff>
    </xdr:from>
    <xdr:ext cx="469744" cy="259045"/>
    <xdr:sp macro="" textlink="">
      <xdr:nvSpPr>
        <xdr:cNvPr id="347" name="n_3aveValue【公営住宅】&#10;一人当たり面積"/>
        <xdr:cNvSpPr txBox="1"/>
      </xdr:nvSpPr>
      <xdr:spPr>
        <a:xfrm>
          <a:off x="7626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110571</xdr:rowOff>
    </xdr:from>
    <xdr:ext cx="469744" cy="259045"/>
    <xdr:sp macro="" textlink="">
      <xdr:nvSpPr>
        <xdr:cNvPr id="348" name="n_4aveValue【公営住宅】&#10;一人当たり面積"/>
        <xdr:cNvSpPr txBox="1"/>
      </xdr:nvSpPr>
      <xdr:spPr>
        <a:xfrm>
          <a:off x="6737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51452</xdr:rowOff>
    </xdr:from>
    <xdr:ext cx="469744" cy="259045"/>
    <xdr:sp macro="" textlink="">
      <xdr:nvSpPr>
        <xdr:cNvPr id="349" name="n_1mainValue【公営住宅】&#10;一人当たり面積"/>
        <xdr:cNvSpPr txBox="1"/>
      </xdr:nvSpPr>
      <xdr:spPr>
        <a:xfrm>
          <a:off x="9391727" y="1462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51452</xdr:rowOff>
    </xdr:from>
    <xdr:ext cx="469744" cy="259045"/>
    <xdr:sp macro="" textlink="">
      <xdr:nvSpPr>
        <xdr:cNvPr id="350" name="n_2mainValue【公営住宅】&#10;一人当たり面積"/>
        <xdr:cNvSpPr txBox="1"/>
      </xdr:nvSpPr>
      <xdr:spPr>
        <a:xfrm>
          <a:off x="8515427" y="1462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48023</xdr:rowOff>
    </xdr:from>
    <xdr:ext cx="469744" cy="259045"/>
    <xdr:sp macro="" textlink="">
      <xdr:nvSpPr>
        <xdr:cNvPr id="351" name="n_3mainValue【公営住宅】&#10;一人当たり面積"/>
        <xdr:cNvSpPr txBox="1"/>
      </xdr:nvSpPr>
      <xdr:spPr>
        <a:xfrm>
          <a:off x="76264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2" name="正方形/長方形 35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3" name="正方形/長方形 35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4" name="正方形/長方形 35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5" name="正方形/長方形 35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6" name="正方形/長方形 35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7" name="正方形/長方形 35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8" name="正方形/長方形 35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9" name="正方形/長方形 35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0" name="正方形/長方形 35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1" name="正方形/長方形 36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2" name="正方形/長方形 36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3" name="正方形/長方形 36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4" name="正方形/長方形 36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5" name="正方形/長方形 36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6" name="正方形/長方形 36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7" name="正方形/長方形 36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8" name="正方形/長方形 36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9" name="正方形/長方形 3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0" name="正方形/長方形 3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1" name="正方形/長方形 3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2" name="正方形/長方形 3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3" name="正方形/長方形 3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4" name="正方形/長方形 3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5" name="正方形/長方形 37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6" name="テキスト ボックス 37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7" name="直線コネクタ 37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8" name="テキスト ボックス 37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9" name="直線コネクタ 37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0" name="テキスト ボックス 37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1" name="直線コネクタ 38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2" name="テキスト ボックス 38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3" name="直線コネクタ 38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4" name="テキスト ボックス 38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5" name="直線コネクタ 38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6" name="テキスト ボックス 38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7" name="直線コネクタ 38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8" name="テキスト ボックス 38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0" name="テキスト ボックス 38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20955</xdr:rowOff>
    </xdr:to>
    <xdr:cxnSp macro="">
      <xdr:nvCxnSpPr>
        <xdr:cNvPr id="392" name="直線コネクタ 391"/>
        <xdr:cNvCxnSpPr/>
      </xdr:nvCxnSpPr>
      <xdr:spPr>
        <a:xfrm flipV="1">
          <a:off x="16318864" y="572262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393" name="【認定こども園・幼稚園・保育所】&#10;有形固定資産減価償却率最小値テキスト"/>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394" name="直線コネクタ 393"/>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395"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96" name="直線コネクタ 395"/>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29227</xdr:rowOff>
    </xdr:from>
    <xdr:ext cx="405111" cy="259045"/>
    <xdr:sp macro="" textlink="">
      <xdr:nvSpPr>
        <xdr:cNvPr id="397" name="【認定こども園・幼稚園・保育所】&#10;有形固定資産減価償却率平均値テキスト"/>
        <xdr:cNvSpPr txBox="1"/>
      </xdr:nvSpPr>
      <xdr:spPr>
        <a:xfrm>
          <a:off x="16357600" y="6201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398" name="フローチャート: 判断 397"/>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xdr:rowOff>
    </xdr:from>
    <xdr:to>
      <xdr:col>81</xdr:col>
      <xdr:colOff>101600</xdr:colOff>
      <xdr:row>37</xdr:row>
      <xdr:rowOff>106045</xdr:rowOff>
    </xdr:to>
    <xdr:sp macro="" textlink="">
      <xdr:nvSpPr>
        <xdr:cNvPr id="399" name="フローチャート: 判断 398"/>
        <xdr:cNvSpPr/>
      </xdr:nvSpPr>
      <xdr:spPr>
        <a:xfrm>
          <a:off x="15430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400" name="フローチャート: 判断 399"/>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xdr:rowOff>
    </xdr:from>
    <xdr:to>
      <xdr:col>72</xdr:col>
      <xdr:colOff>38100</xdr:colOff>
      <xdr:row>37</xdr:row>
      <xdr:rowOff>107950</xdr:rowOff>
    </xdr:to>
    <xdr:sp macro="" textlink="">
      <xdr:nvSpPr>
        <xdr:cNvPr id="401" name="フローチャート: 判断 400"/>
        <xdr:cNvSpPr/>
      </xdr:nvSpPr>
      <xdr:spPr>
        <a:xfrm>
          <a:off x="13652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111125</xdr:rowOff>
    </xdr:from>
    <xdr:to>
      <xdr:col>67</xdr:col>
      <xdr:colOff>101600</xdr:colOff>
      <xdr:row>37</xdr:row>
      <xdr:rowOff>41275</xdr:rowOff>
    </xdr:to>
    <xdr:sp macro="" textlink="">
      <xdr:nvSpPr>
        <xdr:cNvPr id="402" name="フローチャート: 判断 401"/>
        <xdr:cNvSpPr/>
      </xdr:nvSpPr>
      <xdr:spPr>
        <a:xfrm>
          <a:off x="12763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3" name="テキスト ボックス 4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4" name="テキスト ボックス 4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5" name="テキスト ボックス 4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6" name="テキスト ボックス 4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7" name="テキスト ボックス 4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42545</xdr:rowOff>
    </xdr:from>
    <xdr:to>
      <xdr:col>85</xdr:col>
      <xdr:colOff>177800</xdr:colOff>
      <xdr:row>39</xdr:row>
      <xdr:rowOff>144145</xdr:rowOff>
    </xdr:to>
    <xdr:sp macro="" textlink="">
      <xdr:nvSpPr>
        <xdr:cNvPr id="408" name="楕円 407"/>
        <xdr:cNvSpPr/>
      </xdr:nvSpPr>
      <xdr:spPr>
        <a:xfrm>
          <a:off x="162687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20972</xdr:rowOff>
    </xdr:from>
    <xdr:ext cx="405111" cy="259045"/>
    <xdr:sp macro="" textlink="">
      <xdr:nvSpPr>
        <xdr:cNvPr id="409" name="【認定こども園・幼稚園・保育所】&#10;有形固定資産減価償却率該当値テキスト"/>
        <xdr:cNvSpPr txBox="1"/>
      </xdr:nvSpPr>
      <xdr:spPr>
        <a:xfrm>
          <a:off x="16357600"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162560</xdr:rowOff>
    </xdr:from>
    <xdr:to>
      <xdr:col>81</xdr:col>
      <xdr:colOff>101600</xdr:colOff>
      <xdr:row>38</xdr:row>
      <xdr:rowOff>92710</xdr:rowOff>
    </xdr:to>
    <xdr:sp macro="" textlink="">
      <xdr:nvSpPr>
        <xdr:cNvPr id="410" name="楕円 409"/>
        <xdr:cNvSpPr/>
      </xdr:nvSpPr>
      <xdr:spPr>
        <a:xfrm>
          <a:off x="15430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41910</xdr:rowOff>
    </xdr:from>
    <xdr:to>
      <xdr:col>85</xdr:col>
      <xdr:colOff>127000</xdr:colOff>
      <xdr:row>39</xdr:row>
      <xdr:rowOff>93345</xdr:rowOff>
    </xdr:to>
    <xdr:cxnSp macro="">
      <xdr:nvCxnSpPr>
        <xdr:cNvPr id="411" name="直線コネクタ 410"/>
        <xdr:cNvCxnSpPr/>
      </xdr:nvCxnSpPr>
      <xdr:spPr>
        <a:xfrm>
          <a:off x="15481300" y="6557010"/>
          <a:ext cx="8382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124460</xdr:rowOff>
    </xdr:from>
    <xdr:to>
      <xdr:col>76</xdr:col>
      <xdr:colOff>165100</xdr:colOff>
      <xdr:row>38</xdr:row>
      <xdr:rowOff>54610</xdr:rowOff>
    </xdr:to>
    <xdr:sp macro="" textlink="">
      <xdr:nvSpPr>
        <xdr:cNvPr id="412" name="楕円 411"/>
        <xdr:cNvSpPr/>
      </xdr:nvSpPr>
      <xdr:spPr>
        <a:xfrm>
          <a:off x="14541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3810</xdr:rowOff>
    </xdr:from>
    <xdr:to>
      <xdr:col>81</xdr:col>
      <xdr:colOff>50800</xdr:colOff>
      <xdr:row>38</xdr:row>
      <xdr:rowOff>41910</xdr:rowOff>
    </xdr:to>
    <xdr:cxnSp macro="">
      <xdr:nvCxnSpPr>
        <xdr:cNvPr id="413" name="直線コネクタ 412"/>
        <xdr:cNvCxnSpPr/>
      </xdr:nvCxnSpPr>
      <xdr:spPr>
        <a:xfrm>
          <a:off x="14592300" y="65189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xdr:rowOff>
    </xdr:from>
    <xdr:to>
      <xdr:col>72</xdr:col>
      <xdr:colOff>38100</xdr:colOff>
      <xdr:row>38</xdr:row>
      <xdr:rowOff>117475</xdr:rowOff>
    </xdr:to>
    <xdr:sp macro="" textlink="">
      <xdr:nvSpPr>
        <xdr:cNvPr id="414" name="楕円 413"/>
        <xdr:cNvSpPr/>
      </xdr:nvSpPr>
      <xdr:spPr>
        <a:xfrm>
          <a:off x="13652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3810</xdr:rowOff>
    </xdr:from>
    <xdr:to>
      <xdr:col>76</xdr:col>
      <xdr:colOff>114300</xdr:colOff>
      <xdr:row>38</xdr:row>
      <xdr:rowOff>66675</xdr:rowOff>
    </xdr:to>
    <xdr:cxnSp macro="">
      <xdr:nvCxnSpPr>
        <xdr:cNvPr id="415" name="直線コネクタ 414"/>
        <xdr:cNvCxnSpPr/>
      </xdr:nvCxnSpPr>
      <xdr:spPr>
        <a:xfrm flipV="1">
          <a:off x="13703300" y="651891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122572</xdr:rowOff>
    </xdr:from>
    <xdr:ext cx="405111" cy="259045"/>
    <xdr:sp macro="" textlink="">
      <xdr:nvSpPr>
        <xdr:cNvPr id="416" name="n_1aveValue【認定こども園・幼稚園・保育所】&#10;有形固定資産減価償却率"/>
        <xdr:cNvSpPr txBox="1"/>
      </xdr:nvSpPr>
      <xdr:spPr>
        <a:xfrm>
          <a:off x="15266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107332</xdr:rowOff>
    </xdr:from>
    <xdr:ext cx="405111" cy="259045"/>
    <xdr:sp macro="" textlink="">
      <xdr:nvSpPr>
        <xdr:cNvPr id="417" name="n_2aveValue【認定こども園・幼稚園・保育所】&#10;有形固定資産減価償却率"/>
        <xdr:cNvSpPr txBox="1"/>
      </xdr:nvSpPr>
      <xdr:spPr>
        <a:xfrm>
          <a:off x="14389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124477</xdr:rowOff>
    </xdr:from>
    <xdr:ext cx="405111" cy="259045"/>
    <xdr:sp macro="" textlink="">
      <xdr:nvSpPr>
        <xdr:cNvPr id="418" name="n_3aveValue【認定こども園・幼稚園・保育所】&#10;有形固定資産減価償却率"/>
        <xdr:cNvSpPr txBox="1"/>
      </xdr:nvSpPr>
      <xdr:spPr>
        <a:xfrm>
          <a:off x="13500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57802</xdr:rowOff>
    </xdr:from>
    <xdr:ext cx="405111" cy="259045"/>
    <xdr:sp macro="" textlink="">
      <xdr:nvSpPr>
        <xdr:cNvPr id="419" name="n_4aveValue【認定こども園・幼稚園・保育所】&#10;有形固定資産減価償却率"/>
        <xdr:cNvSpPr txBox="1"/>
      </xdr:nvSpPr>
      <xdr:spPr>
        <a:xfrm>
          <a:off x="12611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83837</xdr:rowOff>
    </xdr:from>
    <xdr:ext cx="405111" cy="259045"/>
    <xdr:sp macro="" textlink="">
      <xdr:nvSpPr>
        <xdr:cNvPr id="420" name="n_1mainValue【認定こども園・幼稚園・保育所】&#10;有形固定資産減価償却率"/>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45737</xdr:rowOff>
    </xdr:from>
    <xdr:ext cx="405111" cy="259045"/>
    <xdr:sp macro="" textlink="">
      <xdr:nvSpPr>
        <xdr:cNvPr id="421" name="n_2mainValue【認定こども園・幼稚園・保育所】&#10;有形固定資産減価償却率"/>
        <xdr:cNvSpPr txBox="1"/>
      </xdr:nvSpPr>
      <xdr:spPr>
        <a:xfrm>
          <a:off x="14389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108602</xdr:rowOff>
    </xdr:from>
    <xdr:ext cx="405111" cy="259045"/>
    <xdr:sp macro="" textlink="">
      <xdr:nvSpPr>
        <xdr:cNvPr id="422" name="n_3mainValue【認定こども園・幼稚園・保育所】&#10;有形固定資産減価償却率"/>
        <xdr:cNvSpPr txBox="1"/>
      </xdr:nvSpPr>
      <xdr:spPr>
        <a:xfrm>
          <a:off x="135007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3" name="正方形/長方形 4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4" name="正方形/長方形 4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5" name="正方形/長方形 4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6" name="正方形/長方形 4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7" name="正方形/長方形 4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8" name="正方形/長方形 4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9" name="正方形/長方形 4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0" name="正方形/長方形 4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1" name="テキスト ボックス 4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2" name="直線コネクタ 4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3" name="直線コネクタ 43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4" name="テキスト ボックス 43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5" name="直線コネクタ 43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6" name="テキスト ボックス 43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7" name="直線コネクタ 43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8" name="テキスト ボックス 43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9" name="直線コネクタ 43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0" name="テキスト ボックス 43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1" name="直線コネクタ 44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2" name="テキスト ボックス 44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4" name="テキスト ボックス 44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7620</xdr:rowOff>
    </xdr:to>
    <xdr:cxnSp macro="">
      <xdr:nvCxnSpPr>
        <xdr:cNvPr id="446" name="直線コネクタ 445"/>
        <xdr:cNvCxnSpPr/>
      </xdr:nvCxnSpPr>
      <xdr:spPr>
        <a:xfrm flipV="1">
          <a:off x="22160864" y="58826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7"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8" name="直線コネクタ 447"/>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49"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50" name="直線コネクタ 449"/>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59707</xdr:rowOff>
    </xdr:from>
    <xdr:ext cx="469744" cy="259045"/>
    <xdr:sp macro="" textlink="">
      <xdr:nvSpPr>
        <xdr:cNvPr id="451" name="【認定こども園・幼稚園・保育所】&#10;一人当たり面積平均値テキスト"/>
        <xdr:cNvSpPr txBox="1"/>
      </xdr:nvSpPr>
      <xdr:spPr>
        <a:xfrm>
          <a:off x="22199600" y="657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452" name="フローチャート: 判断 451"/>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453" name="フローチャート: 判断 452"/>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21590</xdr:rowOff>
    </xdr:from>
    <xdr:to>
      <xdr:col>107</xdr:col>
      <xdr:colOff>101600</xdr:colOff>
      <xdr:row>39</xdr:row>
      <xdr:rowOff>123190</xdr:rowOff>
    </xdr:to>
    <xdr:sp macro="" textlink="">
      <xdr:nvSpPr>
        <xdr:cNvPr id="454" name="フローチャート: 判断 453"/>
        <xdr:cNvSpPr/>
      </xdr:nvSpPr>
      <xdr:spPr>
        <a:xfrm>
          <a:off x="20383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55" name="フローチャート: 判断 454"/>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154940</xdr:rowOff>
    </xdr:from>
    <xdr:to>
      <xdr:col>98</xdr:col>
      <xdr:colOff>38100</xdr:colOff>
      <xdr:row>39</xdr:row>
      <xdr:rowOff>85090</xdr:rowOff>
    </xdr:to>
    <xdr:sp macro="" textlink="">
      <xdr:nvSpPr>
        <xdr:cNvPr id="456" name="フローチャート: 判断 455"/>
        <xdr:cNvSpPr/>
      </xdr:nvSpPr>
      <xdr:spPr>
        <a:xfrm>
          <a:off x="18605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7" name="テキスト ボックス 4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8" name="テキスト ボックス 4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9" name="テキスト ボックス 4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0" name="テキスト ボックス 4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1" name="テキスト ボックス 4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13970</xdr:rowOff>
    </xdr:from>
    <xdr:to>
      <xdr:col>116</xdr:col>
      <xdr:colOff>114300</xdr:colOff>
      <xdr:row>41</xdr:row>
      <xdr:rowOff>115570</xdr:rowOff>
    </xdr:to>
    <xdr:sp macro="" textlink="">
      <xdr:nvSpPr>
        <xdr:cNvPr id="462" name="楕円 461"/>
        <xdr:cNvSpPr/>
      </xdr:nvSpPr>
      <xdr:spPr>
        <a:xfrm>
          <a:off x="221107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100347</xdr:rowOff>
    </xdr:from>
    <xdr:ext cx="469744" cy="259045"/>
    <xdr:sp macro="" textlink="">
      <xdr:nvSpPr>
        <xdr:cNvPr id="463" name="【認定こども園・幼稚園・保育所】&#10;一人当たり面積該当値テキスト"/>
        <xdr:cNvSpPr txBox="1"/>
      </xdr:nvSpPr>
      <xdr:spPr>
        <a:xfrm>
          <a:off x="22199600" y="69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132080</xdr:rowOff>
    </xdr:from>
    <xdr:to>
      <xdr:col>112</xdr:col>
      <xdr:colOff>38100</xdr:colOff>
      <xdr:row>41</xdr:row>
      <xdr:rowOff>62230</xdr:rowOff>
    </xdr:to>
    <xdr:sp macro="" textlink="">
      <xdr:nvSpPr>
        <xdr:cNvPr id="464" name="楕円 463"/>
        <xdr:cNvSpPr/>
      </xdr:nvSpPr>
      <xdr:spPr>
        <a:xfrm>
          <a:off x="21272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11430</xdr:rowOff>
    </xdr:from>
    <xdr:to>
      <xdr:col>116</xdr:col>
      <xdr:colOff>63500</xdr:colOff>
      <xdr:row>41</xdr:row>
      <xdr:rowOff>64770</xdr:rowOff>
    </xdr:to>
    <xdr:cxnSp macro="">
      <xdr:nvCxnSpPr>
        <xdr:cNvPr id="465" name="直線コネクタ 464"/>
        <xdr:cNvCxnSpPr/>
      </xdr:nvCxnSpPr>
      <xdr:spPr>
        <a:xfrm>
          <a:off x="21323300" y="70408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132080</xdr:rowOff>
    </xdr:from>
    <xdr:to>
      <xdr:col>107</xdr:col>
      <xdr:colOff>101600</xdr:colOff>
      <xdr:row>41</xdr:row>
      <xdr:rowOff>62230</xdr:rowOff>
    </xdr:to>
    <xdr:sp macro="" textlink="">
      <xdr:nvSpPr>
        <xdr:cNvPr id="466" name="楕円 465"/>
        <xdr:cNvSpPr/>
      </xdr:nvSpPr>
      <xdr:spPr>
        <a:xfrm>
          <a:off x="20383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11430</xdr:rowOff>
    </xdr:from>
    <xdr:to>
      <xdr:col>111</xdr:col>
      <xdr:colOff>177800</xdr:colOff>
      <xdr:row>41</xdr:row>
      <xdr:rowOff>11430</xdr:rowOff>
    </xdr:to>
    <xdr:cxnSp macro="">
      <xdr:nvCxnSpPr>
        <xdr:cNvPr id="467" name="直線コネクタ 466"/>
        <xdr:cNvCxnSpPr/>
      </xdr:nvCxnSpPr>
      <xdr:spPr>
        <a:xfrm>
          <a:off x="20434300" y="704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132080</xdr:rowOff>
    </xdr:from>
    <xdr:to>
      <xdr:col>102</xdr:col>
      <xdr:colOff>165100</xdr:colOff>
      <xdr:row>41</xdr:row>
      <xdr:rowOff>62230</xdr:rowOff>
    </xdr:to>
    <xdr:sp macro="" textlink="">
      <xdr:nvSpPr>
        <xdr:cNvPr id="468" name="楕円 467"/>
        <xdr:cNvSpPr/>
      </xdr:nvSpPr>
      <xdr:spPr>
        <a:xfrm>
          <a:off x="19494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11430</xdr:rowOff>
    </xdr:from>
    <xdr:to>
      <xdr:col>107</xdr:col>
      <xdr:colOff>50800</xdr:colOff>
      <xdr:row>41</xdr:row>
      <xdr:rowOff>11430</xdr:rowOff>
    </xdr:to>
    <xdr:cxnSp macro="">
      <xdr:nvCxnSpPr>
        <xdr:cNvPr id="469" name="直線コネクタ 468"/>
        <xdr:cNvCxnSpPr/>
      </xdr:nvCxnSpPr>
      <xdr:spPr>
        <a:xfrm>
          <a:off x="19545300" y="704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154957</xdr:rowOff>
    </xdr:from>
    <xdr:ext cx="469744" cy="259045"/>
    <xdr:sp macro="" textlink="">
      <xdr:nvSpPr>
        <xdr:cNvPr id="470" name="n_1aveValue【認定こども園・幼稚園・保育所】&#10;一人当たり面積"/>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139717</xdr:rowOff>
    </xdr:from>
    <xdr:ext cx="469744" cy="259045"/>
    <xdr:sp macro="" textlink="">
      <xdr:nvSpPr>
        <xdr:cNvPr id="471" name="n_2aveValue【認定こども園・幼稚園・保育所】&#10;一人当たり面積"/>
        <xdr:cNvSpPr txBox="1"/>
      </xdr:nvSpPr>
      <xdr:spPr>
        <a:xfrm>
          <a:off x="20199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472" name="n_3aveValue【認定こども園・幼稚園・保育所】&#10;一人当たり面積"/>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101617</xdr:rowOff>
    </xdr:from>
    <xdr:ext cx="469744" cy="259045"/>
    <xdr:sp macro="" textlink="">
      <xdr:nvSpPr>
        <xdr:cNvPr id="473" name="n_4aveValue【認定こども園・幼稚園・保育所】&#10;一人当たり面積"/>
        <xdr:cNvSpPr txBox="1"/>
      </xdr:nvSpPr>
      <xdr:spPr>
        <a:xfrm>
          <a:off x="18421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53357</xdr:rowOff>
    </xdr:from>
    <xdr:ext cx="469744" cy="259045"/>
    <xdr:sp macro="" textlink="">
      <xdr:nvSpPr>
        <xdr:cNvPr id="474" name="n_1mainValue【認定こども園・幼稚園・保育所】&#10;一人当たり面積"/>
        <xdr:cNvSpPr txBox="1"/>
      </xdr:nvSpPr>
      <xdr:spPr>
        <a:xfrm>
          <a:off x="210757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53357</xdr:rowOff>
    </xdr:from>
    <xdr:ext cx="469744" cy="259045"/>
    <xdr:sp macro="" textlink="">
      <xdr:nvSpPr>
        <xdr:cNvPr id="475" name="n_2mainValue【認定こども園・幼稚園・保育所】&#10;一人当たり面積"/>
        <xdr:cNvSpPr txBox="1"/>
      </xdr:nvSpPr>
      <xdr:spPr>
        <a:xfrm>
          <a:off x="20199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53357</xdr:rowOff>
    </xdr:from>
    <xdr:ext cx="469744" cy="259045"/>
    <xdr:sp macro="" textlink="">
      <xdr:nvSpPr>
        <xdr:cNvPr id="476" name="n_3mainValue【認定こども園・幼稚園・保育所】&#10;一人当たり面積"/>
        <xdr:cNvSpPr txBox="1"/>
      </xdr:nvSpPr>
      <xdr:spPr>
        <a:xfrm>
          <a:off x="19310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5" name="テキスト ボックス 4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6" name="直線コネクタ 4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7" name="テキスト ボックス 48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8" name="直線コネクタ 48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9" name="テキスト ボックス 48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0" name="直線コネクタ 48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1" name="テキスト ボックス 49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2" name="直線コネクタ 49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3" name="テキスト ボックス 49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4" name="直線コネクタ 49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5" name="テキスト ボックス 49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6" name="直線コネクタ 49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7" name="テキスト ボックス 49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9" name="テキスト ボックス 49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91440</xdr:rowOff>
    </xdr:from>
    <xdr:to>
      <xdr:col>85</xdr:col>
      <xdr:colOff>126364</xdr:colOff>
      <xdr:row>63</xdr:row>
      <xdr:rowOff>118110</xdr:rowOff>
    </xdr:to>
    <xdr:cxnSp macro="">
      <xdr:nvCxnSpPr>
        <xdr:cNvPr id="501" name="直線コネクタ 500"/>
        <xdr:cNvCxnSpPr/>
      </xdr:nvCxnSpPr>
      <xdr:spPr>
        <a:xfrm flipV="1">
          <a:off x="16318864" y="95211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121937</xdr:rowOff>
    </xdr:from>
    <xdr:ext cx="405111" cy="259045"/>
    <xdr:sp macro="" textlink="">
      <xdr:nvSpPr>
        <xdr:cNvPr id="502" name="【学校施設】&#10;有形固定資産減価償却率最小値テキスト"/>
        <xdr:cNvSpPr txBox="1"/>
      </xdr:nvSpPr>
      <xdr:spPr>
        <a:xfrm>
          <a:off x="16357600"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118110</xdr:rowOff>
    </xdr:from>
    <xdr:to>
      <xdr:col>86</xdr:col>
      <xdr:colOff>25400</xdr:colOff>
      <xdr:row>63</xdr:row>
      <xdr:rowOff>118110</xdr:rowOff>
    </xdr:to>
    <xdr:cxnSp macro="">
      <xdr:nvCxnSpPr>
        <xdr:cNvPr id="503" name="直線コネクタ 502"/>
        <xdr:cNvCxnSpPr/>
      </xdr:nvCxnSpPr>
      <xdr:spPr>
        <a:xfrm>
          <a:off x="16230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38117</xdr:rowOff>
    </xdr:from>
    <xdr:ext cx="405111" cy="259045"/>
    <xdr:sp macro="" textlink="">
      <xdr:nvSpPr>
        <xdr:cNvPr id="504" name="【学校施設】&#10;有形固定資産減価償却率最大値テキスト"/>
        <xdr:cNvSpPr txBox="1"/>
      </xdr:nvSpPr>
      <xdr:spPr>
        <a:xfrm>
          <a:off x="16357600" y="929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91440</xdr:rowOff>
    </xdr:from>
    <xdr:to>
      <xdr:col>86</xdr:col>
      <xdr:colOff>25400</xdr:colOff>
      <xdr:row>55</xdr:row>
      <xdr:rowOff>91440</xdr:rowOff>
    </xdr:to>
    <xdr:cxnSp macro="">
      <xdr:nvCxnSpPr>
        <xdr:cNvPr id="505" name="直線コネクタ 504"/>
        <xdr:cNvCxnSpPr/>
      </xdr:nvCxnSpPr>
      <xdr:spPr>
        <a:xfrm>
          <a:off x="16230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78757</xdr:rowOff>
    </xdr:from>
    <xdr:ext cx="405111" cy="259045"/>
    <xdr:sp macro="" textlink="">
      <xdr:nvSpPr>
        <xdr:cNvPr id="506" name="【学校施設】&#10;有形固定資産減価償却率平均値テキスト"/>
        <xdr:cNvSpPr txBox="1"/>
      </xdr:nvSpPr>
      <xdr:spPr>
        <a:xfrm>
          <a:off x="16357600" y="1002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507" name="フローチャート: 判断 506"/>
        <xdr:cNvSpPr/>
      </xdr:nvSpPr>
      <xdr:spPr>
        <a:xfrm>
          <a:off x="162687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08" name="フローチャート: 判断 507"/>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xdr:rowOff>
    </xdr:from>
    <xdr:to>
      <xdr:col>76</xdr:col>
      <xdr:colOff>165100</xdr:colOff>
      <xdr:row>59</xdr:row>
      <xdr:rowOff>115570</xdr:rowOff>
    </xdr:to>
    <xdr:sp macro="" textlink="">
      <xdr:nvSpPr>
        <xdr:cNvPr id="509" name="フローチャート: 判断 508"/>
        <xdr:cNvSpPr/>
      </xdr:nvSpPr>
      <xdr:spPr>
        <a:xfrm>
          <a:off x="14541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158750</xdr:rowOff>
    </xdr:from>
    <xdr:to>
      <xdr:col>72</xdr:col>
      <xdr:colOff>38100</xdr:colOff>
      <xdr:row>59</xdr:row>
      <xdr:rowOff>88900</xdr:rowOff>
    </xdr:to>
    <xdr:sp macro="" textlink="">
      <xdr:nvSpPr>
        <xdr:cNvPr id="510" name="フローチャート: 判断 509"/>
        <xdr:cNvSpPr/>
      </xdr:nvSpPr>
      <xdr:spPr>
        <a:xfrm>
          <a:off x="13652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71120</xdr:rowOff>
    </xdr:from>
    <xdr:to>
      <xdr:col>67</xdr:col>
      <xdr:colOff>101600</xdr:colOff>
      <xdr:row>59</xdr:row>
      <xdr:rowOff>1270</xdr:rowOff>
    </xdr:to>
    <xdr:sp macro="" textlink="">
      <xdr:nvSpPr>
        <xdr:cNvPr id="511" name="フローチャート: 判断 510"/>
        <xdr:cNvSpPr/>
      </xdr:nvSpPr>
      <xdr:spPr>
        <a:xfrm>
          <a:off x="127635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517" name="楕円 516"/>
        <xdr:cNvSpPr/>
      </xdr:nvSpPr>
      <xdr:spPr>
        <a:xfrm>
          <a:off x="16268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87647</xdr:rowOff>
    </xdr:from>
    <xdr:ext cx="405111" cy="259045"/>
    <xdr:sp macro="" textlink="">
      <xdr:nvSpPr>
        <xdr:cNvPr id="518" name="【学校施設】&#10;有形固定資産減価償却率該当値テキスト"/>
        <xdr:cNvSpPr txBox="1"/>
      </xdr:nvSpPr>
      <xdr:spPr>
        <a:xfrm>
          <a:off x="16357600"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40640</xdr:rowOff>
    </xdr:from>
    <xdr:to>
      <xdr:col>81</xdr:col>
      <xdr:colOff>101600</xdr:colOff>
      <xdr:row>60</xdr:row>
      <xdr:rowOff>142240</xdr:rowOff>
    </xdr:to>
    <xdr:sp macro="" textlink="">
      <xdr:nvSpPr>
        <xdr:cNvPr id="519" name="楕円 518"/>
        <xdr:cNvSpPr/>
      </xdr:nvSpPr>
      <xdr:spPr>
        <a:xfrm>
          <a:off x="15430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91440</xdr:rowOff>
    </xdr:from>
    <xdr:to>
      <xdr:col>85</xdr:col>
      <xdr:colOff>127000</xdr:colOff>
      <xdr:row>60</xdr:row>
      <xdr:rowOff>160020</xdr:rowOff>
    </xdr:to>
    <xdr:cxnSp macro="">
      <xdr:nvCxnSpPr>
        <xdr:cNvPr id="520" name="直線コネクタ 519"/>
        <xdr:cNvCxnSpPr/>
      </xdr:nvCxnSpPr>
      <xdr:spPr>
        <a:xfrm>
          <a:off x="15481300" y="103784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135890</xdr:rowOff>
    </xdr:from>
    <xdr:to>
      <xdr:col>76</xdr:col>
      <xdr:colOff>165100</xdr:colOff>
      <xdr:row>60</xdr:row>
      <xdr:rowOff>66040</xdr:rowOff>
    </xdr:to>
    <xdr:sp macro="" textlink="">
      <xdr:nvSpPr>
        <xdr:cNvPr id="521" name="楕円 520"/>
        <xdr:cNvSpPr/>
      </xdr:nvSpPr>
      <xdr:spPr>
        <a:xfrm>
          <a:off x="14541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15240</xdr:rowOff>
    </xdr:from>
    <xdr:to>
      <xdr:col>81</xdr:col>
      <xdr:colOff>50800</xdr:colOff>
      <xdr:row>60</xdr:row>
      <xdr:rowOff>91440</xdr:rowOff>
    </xdr:to>
    <xdr:cxnSp macro="">
      <xdr:nvCxnSpPr>
        <xdr:cNvPr id="522" name="直線コネクタ 521"/>
        <xdr:cNvCxnSpPr/>
      </xdr:nvCxnSpPr>
      <xdr:spPr>
        <a:xfrm>
          <a:off x="14592300" y="103022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154940</xdr:rowOff>
    </xdr:from>
    <xdr:to>
      <xdr:col>72</xdr:col>
      <xdr:colOff>38100</xdr:colOff>
      <xdr:row>59</xdr:row>
      <xdr:rowOff>85090</xdr:rowOff>
    </xdr:to>
    <xdr:sp macro="" textlink="">
      <xdr:nvSpPr>
        <xdr:cNvPr id="523" name="楕円 522"/>
        <xdr:cNvSpPr/>
      </xdr:nvSpPr>
      <xdr:spPr>
        <a:xfrm>
          <a:off x="13652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34290</xdr:rowOff>
    </xdr:from>
    <xdr:to>
      <xdr:col>76</xdr:col>
      <xdr:colOff>114300</xdr:colOff>
      <xdr:row>60</xdr:row>
      <xdr:rowOff>15240</xdr:rowOff>
    </xdr:to>
    <xdr:cxnSp macro="">
      <xdr:nvCxnSpPr>
        <xdr:cNvPr id="524" name="直線コネクタ 523"/>
        <xdr:cNvCxnSpPr/>
      </xdr:nvCxnSpPr>
      <xdr:spPr>
        <a:xfrm>
          <a:off x="13703300" y="101498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525"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132097</xdr:rowOff>
    </xdr:from>
    <xdr:ext cx="405111" cy="259045"/>
    <xdr:sp macro="" textlink="">
      <xdr:nvSpPr>
        <xdr:cNvPr id="526" name="n_2aveValue【学校施設】&#10;有形固定資産減価償却率"/>
        <xdr:cNvSpPr txBox="1"/>
      </xdr:nvSpPr>
      <xdr:spPr>
        <a:xfrm>
          <a:off x="14389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80027</xdr:rowOff>
    </xdr:from>
    <xdr:ext cx="405111" cy="259045"/>
    <xdr:sp macro="" textlink="">
      <xdr:nvSpPr>
        <xdr:cNvPr id="527" name="n_3aveValue【学校施設】&#10;有形固定資産減価償却率"/>
        <xdr:cNvSpPr txBox="1"/>
      </xdr:nvSpPr>
      <xdr:spPr>
        <a:xfrm>
          <a:off x="135007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17797</xdr:rowOff>
    </xdr:from>
    <xdr:ext cx="405111" cy="259045"/>
    <xdr:sp macro="" textlink="">
      <xdr:nvSpPr>
        <xdr:cNvPr id="528" name="n_4aveValue【学校施設】&#10;有形固定資産減価償却率"/>
        <xdr:cNvSpPr txBox="1"/>
      </xdr:nvSpPr>
      <xdr:spPr>
        <a:xfrm>
          <a:off x="126117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133367</xdr:rowOff>
    </xdr:from>
    <xdr:ext cx="405111" cy="259045"/>
    <xdr:sp macro="" textlink="">
      <xdr:nvSpPr>
        <xdr:cNvPr id="529" name="n_1mainValue【学校施設】&#10;有形固定資産減価償却率"/>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57167</xdr:rowOff>
    </xdr:from>
    <xdr:ext cx="405111" cy="259045"/>
    <xdr:sp macro="" textlink="">
      <xdr:nvSpPr>
        <xdr:cNvPr id="530" name="n_2mainValue【学校施設】&#10;有形固定資産減価償却率"/>
        <xdr:cNvSpPr txBox="1"/>
      </xdr:nvSpPr>
      <xdr:spPr>
        <a:xfrm>
          <a:off x="14389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101617</xdr:rowOff>
    </xdr:from>
    <xdr:ext cx="405111" cy="259045"/>
    <xdr:sp macro="" textlink="">
      <xdr:nvSpPr>
        <xdr:cNvPr id="531" name="n_3mainValue【学校施設】&#10;有形固定資産減価償却率"/>
        <xdr:cNvSpPr txBox="1"/>
      </xdr:nvSpPr>
      <xdr:spPr>
        <a:xfrm>
          <a:off x="13500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2" name="テキスト ボックス 54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43" name="直線コネクタ 54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4" name="テキスト ボックス 54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5" name="直線コネクタ 54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6" name="テキスト ボックス 54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7" name="直線コネクタ 54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8" name="テキスト ボックス 54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9" name="直線コネクタ 54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0" name="テキスト ボックス 54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1" name="直線コネクタ 55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2" name="テキスト ボックス 55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3" name="直線コネクタ 5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4" name="テキスト ボックス 5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142240</xdr:rowOff>
    </xdr:from>
    <xdr:to>
      <xdr:col>116</xdr:col>
      <xdr:colOff>62864</xdr:colOff>
      <xdr:row>64</xdr:row>
      <xdr:rowOff>76200</xdr:rowOff>
    </xdr:to>
    <xdr:cxnSp macro="">
      <xdr:nvCxnSpPr>
        <xdr:cNvPr id="556" name="直線コネクタ 555"/>
        <xdr:cNvCxnSpPr/>
      </xdr:nvCxnSpPr>
      <xdr:spPr>
        <a:xfrm flipV="1">
          <a:off x="22160864" y="9743440"/>
          <a:ext cx="0" cy="13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80027</xdr:rowOff>
    </xdr:from>
    <xdr:ext cx="469744" cy="259045"/>
    <xdr:sp macro="" textlink="">
      <xdr:nvSpPr>
        <xdr:cNvPr id="557" name="【学校施設】&#10;一人当たり面積最小値テキスト"/>
        <xdr:cNvSpPr txBox="1"/>
      </xdr:nvSpPr>
      <xdr:spPr>
        <a:xfrm>
          <a:off x="22199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76200</xdr:rowOff>
    </xdr:from>
    <xdr:to>
      <xdr:col>116</xdr:col>
      <xdr:colOff>152400</xdr:colOff>
      <xdr:row>64</xdr:row>
      <xdr:rowOff>76200</xdr:rowOff>
    </xdr:to>
    <xdr:cxnSp macro="">
      <xdr:nvCxnSpPr>
        <xdr:cNvPr id="558" name="直線コネクタ 557"/>
        <xdr:cNvCxnSpPr/>
      </xdr:nvCxnSpPr>
      <xdr:spPr>
        <a:xfrm>
          <a:off x="22072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88917</xdr:rowOff>
    </xdr:from>
    <xdr:ext cx="469744" cy="259045"/>
    <xdr:sp macro="" textlink="">
      <xdr:nvSpPr>
        <xdr:cNvPr id="559" name="【学校施設】&#10;一人当たり面積最大値テキスト"/>
        <xdr:cNvSpPr txBox="1"/>
      </xdr:nvSpPr>
      <xdr:spPr>
        <a:xfrm>
          <a:off x="22199600" y="951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142240</xdr:rowOff>
    </xdr:from>
    <xdr:to>
      <xdr:col>116</xdr:col>
      <xdr:colOff>152400</xdr:colOff>
      <xdr:row>56</xdr:row>
      <xdr:rowOff>142240</xdr:rowOff>
    </xdr:to>
    <xdr:cxnSp macro="">
      <xdr:nvCxnSpPr>
        <xdr:cNvPr id="560" name="直線コネクタ 559"/>
        <xdr:cNvCxnSpPr/>
      </xdr:nvCxnSpPr>
      <xdr:spPr>
        <a:xfrm>
          <a:off x="22072600" y="974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90187</xdr:rowOff>
    </xdr:from>
    <xdr:ext cx="469744" cy="259045"/>
    <xdr:sp macro="" textlink="">
      <xdr:nvSpPr>
        <xdr:cNvPr id="561" name="【学校施設】&#10;一人当たり面積平均値テキスト"/>
        <xdr:cNvSpPr txBox="1"/>
      </xdr:nvSpPr>
      <xdr:spPr>
        <a:xfrm>
          <a:off x="22199600" y="1037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67310</xdr:rowOff>
    </xdr:from>
    <xdr:to>
      <xdr:col>116</xdr:col>
      <xdr:colOff>114300</xdr:colOff>
      <xdr:row>61</xdr:row>
      <xdr:rowOff>168910</xdr:rowOff>
    </xdr:to>
    <xdr:sp macro="" textlink="">
      <xdr:nvSpPr>
        <xdr:cNvPr id="562" name="フローチャート: 判断 561"/>
        <xdr:cNvSpPr/>
      </xdr:nvSpPr>
      <xdr:spPr>
        <a:xfrm>
          <a:off x="22110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86360</xdr:rowOff>
    </xdr:from>
    <xdr:to>
      <xdr:col>112</xdr:col>
      <xdr:colOff>38100</xdr:colOff>
      <xdr:row>62</xdr:row>
      <xdr:rowOff>16510</xdr:rowOff>
    </xdr:to>
    <xdr:sp macro="" textlink="">
      <xdr:nvSpPr>
        <xdr:cNvPr id="563" name="フローチャート: 判断 562"/>
        <xdr:cNvSpPr/>
      </xdr:nvSpPr>
      <xdr:spPr>
        <a:xfrm>
          <a:off x="21272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53340</xdr:rowOff>
    </xdr:from>
    <xdr:to>
      <xdr:col>107</xdr:col>
      <xdr:colOff>101600</xdr:colOff>
      <xdr:row>61</xdr:row>
      <xdr:rowOff>154940</xdr:rowOff>
    </xdr:to>
    <xdr:sp macro="" textlink="">
      <xdr:nvSpPr>
        <xdr:cNvPr id="564" name="フローチャート: 判断 563"/>
        <xdr:cNvSpPr/>
      </xdr:nvSpPr>
      <xdr:spPr>
        <a:xfrm>
          <a:off x="20383500" y="105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565" name="フローチャート: 判断 564"/>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49530</xdr:rowOff>
    </xdr:from>
    <xdr:to>
      <xdr:col>98</xdr:col>
      <xdr:colOff>38100</xdr:colOff>
      <xdr:row>61</xdr:row>
      <xdr:rowOff>151130</xdr:rowOff>
    </xdr:to>
    <xdr:sp macro="" textlink="">
      <xdr:nvSpPr>
        <xdr:cNvPr id="566" name="フローチャート: 判断 565"/>
        <xdr:cNvSpPr/>
      </xdr:nvSpPr>
      <xdr:spPr>
        <a:xfrm>
          <a:off x="186055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7" name="テキスト ボックス 5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8" name="テキスト ボックス 5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9" name="テキスト ボックス 5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0" name="テキスト ボックス 5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1" name="テキスト ボックス 5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0</xdr:rowOff>
    </xdr:from>
    <xdr:to>
      <xdr:col>116</xdr:col>
      <xdr:colOff>114300</xdr:colOff>
      <xdr:row>63</xdr:row>
      <xdr:rowOff>101600</xdr:rowOff>
    </xdr:to>
    <xdr:sp macro="" textlink="">
      <xdr:nvSpPr>
        <xdr:cNvPr id="572" name="楕円 571"/>
        <xdr:cNvSpPr/>
      </xdr:nvSpPr>
      <xdr:spPr>
        <a:xfrm>
          <a:off x="22110700" y="1080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149877</xdr:rowOff>
    </xdr:from>
    <xdr:ext cx="469744" cy="259045"/>
    <xdr:sp macro="" textlink="">
      <xdr:nvSpPr>
        <xdr:cNvPr id="573" name="【学校施設】&#10;一人当たり面積該当値テキスト"/>
        <xdr:cNvSpPr txBox="1"/>
      </xdr:nvSpPr>
      <xdr:spPr>
        <a:xfrm>
          <a:off x="22199600" y="1077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1270</xdr:rowOff>
    </xdr:from>
    <xdr:to>
      <xdr:col>112</xdr:col>
      <xdr:colOff>38100</xdr:colOff>
      <xdr:row>63</xdr:row>
      <xdr:rowOff>102870</xdr:rowOff>
    </xdr:to>
    <xdr:sp macro="" textlink="">
      <xdr:nvSpPr>
        <xdr:cNvPr id="574" name="楕円 573"/>
        <xdr:cNvSpPr/>
      </xdr:nvSpPr>
      <xdr:spPr>
        <a:xfrm>
          <a:off x="21272500" y="1080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50800</xdr:rowOff>
    </xdr:from>
    <xdr:to>
      <xdr:col>116</xdr:col>
      <xdr:colOff>63500</xdr:colOff>
      <xdr:row>63</xdr:row>
      <xdr:rowOff>52070</xdr:rowOff>
    </xdr:to>
    <xdr:cxnSp macro="">
      <xdr:nvCxnSpPr>
        <xdr:cNvPr id="575" name="直線コネクタ 574"/>
        <xdr:cNvCxnSpPr/>
      </xdr:nvCxnSpPr>
      <xdr:spPr>
        <a:xfrm flipV="1">
          <a:off x="21323300" y="1085215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2540</xdr:rowOff>
    </xdr:from>
    <xdr:to>
      <xdr:col>107</xdr:col>
      <xdr:colOff>101600</xdr:colOff>
      <xdr:row>63</xdr:row>
      <xdr:rowOff>104140</xdr:rowOff>
    </xdr:to>
    <xdr:sp macro="" textlink="">
      <xdr:nvSpPr>
        <xdr:cNvPr id="576" name="楕円 575"/>
        <xdr:cNvSpPr/>
      </xdr:nvSpPr>
      <xdr:spPr>
        <a:xfrm>
          <a:off x="20383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52070</xdr:rowOff>
    </xdr:from>
    <xdr:to>
      <xdr:col>111</xdr:col>
      <xdr:colOff>177800</xdr:colOff>
      <xdr:row>63</xdr:row>
      <xdr:rowOff>53340</xdr:rowOff>
    </xdr:to>
    <xdr:cxnSp macro="">
      <xdr:nvCxnSpPr>
        <xdr:cNvPr id="577" name="直線コネクタ 576"/>
        <xdr:cNvCxnSpPr/>
      </xdr:nvCxnSpPr>
      <xdr:spPr>
        <a:xfrm flipV="1">
          <a:off x="20434300" y="108534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34290</xdr:rowOff>
    </xdr:from>
    <xdr:to>
      <xdr:col>102</xdr:col>
      <xdr:colOff>165100</xdr:colOff>
      <xdr:row>62</xdr:row>
      <xdr:rowOff>135890</xdr:rowOff>
    </xdr:to>
    <xdr:sp macro="" textlink="">
      <xdr:nvSpPr>
        <xdr:cNvPr id="578" name="楕円 577"/>
        <xdr:cNvSpPr/>
      </xdr:nvSpPr>
      <xdr:spPr>
        <a:xfrm>
          <a:off x="19494500" y="1066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85090</xdr:rowOff>
    </xdr:from>
    <xdr:to>
      <xdr:col>107</xdr:col>
      <xdr:colOff>50800</xdr:colOff>
      <xdr:row>63</xdr:row>
      <xdr:rowOff>53340</xdr:rowOff>
    </xdr:to>
    <xdr:cxnSp macro="">
      <xdr:nvCxnSpPr>
        <xdr:cNvPr id="579" name="直線コネクタ 578"/>
        <xdr:cNvCxnSpPr/>
      </xdr:nvCxnSpPr>
      <xdr:spPr>
        <a:xfrm>
          <a:off x="19545300" y="1071499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33037</xdr:rowOff>
    </xdr:from>
    <xdr:ext cx="469744" cy="259045"/>
    <xdr:sp macro="" textlink="">
      <xdr:nvSpPr>
        <xdr:cNvPr id="580" name="n_1aveValue【学校施設】&#10;一人当たり面積"/>
        <xdr:cNvSpPr txBox="1"/>
      </xdr:nvSpPr>
      <xdr:spPr>
        <a:xfrm>
          <a:off x="21075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xdr:rowOff>
    </xdr:from>
    <xdr:ext cx="469744" cy="259045"/>
    <xdr:sp macro="" textlink="">
      <xdr:nvSpPr>
        <xdr:cNvPr id="581" name="n_2aveValue【学校施設】&#10;一人当たり面積"/>
        <xdr:cNvSpPr txBox="1"/>
      </xdr:nvSpPr>
      <xdr:spPr>
        <a:xfrm>
          <a:off x="20199427" y="1028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166387</xdr:rowOff>
    </xdr:from>
    <xdr:ext cx="469744" cy="259045"/>
    <xdr:sp macro="" textlink="">
      <xdr:nvSpPr>
        <xdr:cNvPr id="582" name="n_3aveValue【学校施設】&#10;一人当たり面積"/>
        <xdr:cNvSpPr txBox="1"/>
      </xdr:nvSpPr>
      <xdr:spPr>
        <a:xfrm>
          <a:off x="19310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167657</xdr:rowOff>
    </xdr:from>
    <xdr:ext cx="469744" cy="259045"/>
    <xdr:sp macro="" textlink="">
      <xdr:nvSpPr>
        <xdr:cNvPr id="583" name="n_4aveValue【学校施設】&#10;一人当たり面積"/>
        <xdr:cNvSpPr txBox="1"/>
      </xdr:nvSpPr>
      <xdr:spPr>
        <a:xfrm>
          <a:off x="18421427"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93997</xdr:rowOff>
    </xdr:from>
    <xdr:ext cx="469744" cy="259045"/>
    <xdr:sp macro="" textlink="">
      <xdr:nvSpPr>
        <xdr:cNvPr id="584" name="n_1mainValue【学校施設】&#10;一人当たり面積"/>
        <xdr:cNvSpPr txBox="1"/>
      </xdr:nvSpPr>
      <xdr:spPr>
        <a:xfrm>
          <a:off x="21075727" y="1089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95267</xdr:rowOff>
    </xdr:from>
    <xdr:ext cx="469744" cy="259045"/>
    <xdr:sp macro="" textlink="">
      <xdr:nvSpPr>
        <xdr:cNvPr id="585" name="n_2mainValue【学校施設】&#10;一人当たり面積"/>
        <xdr:cNvSpPr txBox="1"/>
      </xdr:nvSpPr>
      <xdr:spPr>
        <a:xfrm>
          <a:off x="201994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127017</xdr:rowOff>
    </xdr:from>
    <xdr:ext cx="469744" cy="259045"/>
    <xdr:sp macro="" textlink="">
      <xdr:nvSpPr>
        <xdr:cNvPr id="586" name="n_3mainValue【学校施設】&#10;一人当たり面積"/>
        <xdr:cNvSpPr txBox="1"/>
      </xdr:nvSpPr>
      <xdr:spPr>
        <a:xfrm>
          <a:off x="19310427" y="1075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7" name="正方形/長方形 5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8" name="正方形/長方形 5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9" name="正方形/長方形 5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0" name="正方形/長方形 5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1" name="正方形/長方形 5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2" name="正方形/長方形 5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3" name="正方形/長方形 5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4" name="正方形/長方形 59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5" name="正方形/長方形 59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6" name="正方形/長方形 59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7" name="正方形/長方形 59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8" name="正方形/長方形 59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9" name="正方形/長方形 59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0" name="正方形/長方形 59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1" name="正方形/長方形 60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2" name="正方形/長方形 60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3" name="正方形/長方形 6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4" name="正方形/長方形 6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5" name="正方形/長方形 6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6" name="正方形/長方形 6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7" name="正方形/長方形 6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8" name="正方形/長方形 6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9" name="正方形/長方形 6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0" name="正方形/長方形 6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1" name="テキスト ボックス 6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2" name="直線コネクタ 6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3" name="テキスト ボックス 61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4" name="直線コネクタ 61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5" name="テキスト ボックス 61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6" name="直線コネクタ 61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7" name="テキスト ボックス 61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8" name="直線コネクタ 61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9" name="テキスト ボックス 61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0" name="直線コネクタ 61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1" name="テキスト ボックス 62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2" name="直線コネクタ 62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3" name="テキスト ボックス 62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4" name="直線コネクタ 62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5" name="テキスト ボックス 62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6" name="直線コネクタ 6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141514</xdr:rowOff>
    </xdr:from>
    <xdr:to>
      <xdr:col>85</xdr:col>
      <xdr:colOff>126364</xdr:colOff>
      <xdr:row>108</xdr:row>
      <xdr:rowOff>1088</xdr:rowOff>
    </xdr:to>
    <xdr:cxnSp macro="">
      <xdr:nvCxnSpPr>
        <xdr:cNvPr id="628" name="直線コネクタ 627"/>
        <xdr:cNvCxnSpPr/>
      </xdr:nvCxnSpPr>
      <xdr:spPr>
        <a:xfrm flipV="1">
          <a:off x="16318864" y="17286514"/>
          <a:ext cx="0" cy="1231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4915</xdr:rowOff>
    </xdr:from>
    <xdr:ext cx="405111" cy="259045"/>
    <xdr:sp macro="" textlink="">
      <xdr:nvSpPr>
        <xdr:cNvPr id="629" name="【公民館】&#10;有形固定資産減価償却率最小値テキスト"/>
        <xdr:cNvSpPr txBox="1"/>
      </xdr:nvSpPr>
      <xdr:spPr>
        <a:xfrm>
          <a:off x="16357600" y="1852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xdr:rowOff>
    </xdr:from>
    <xdr:to>
      <xdr:col>86</xdr:col>
      <xdr:colOff>25400</xdr:colOff>
      <xdr:row>108</xdr:row>
      <xdr:rowOff>1088</xdr:rowOff>
    </xdr:to>
    <xdr:cxnSp macro="">
      <xdr:nvCxnSpPr>
        <xdr:cNvPr id="630" name="直線コネクタ 629"/>
        <xdr:cNvCxnSpPr/>
      </xdr:nvCxnSpPr>
      <xdr:spPr>
        <a:xfrm>
          <a:off x="16230600" y="185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88191</xdr:rowOff>
    </xdr:from>
    <xdr:ext cx="405111" cy="259045"/>
    <xdr:sp macro="" textlink="">
      <xdr:nvSpPr>
        <xdr:cNvPr id="631" name="【公民館】&#10;有形固定資産減価償却率最大値テキスト"/>
        <xdr:cNvSpPr txBox="1"/>
      </xdr:nvSpPr>
      <xdr:spPr>
        <a:xfrm>
          <a:off x="16357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141514</xdr:rowOff>
    </xdr:from>
    <xdr:to>
      <xdr:col>86</xdr:col>
      <xdr:colOff>25400</xdr:colOff>
      <xdr:row>100</xdr:row>
      <xdr:rowOff>141514</xdr:rowOff>
    </xdr:to>
    <xdr:cxnSp macro="">
      <xdr:nvCxnSpPr>
        <xdr:cNvPr id="632" name="直線コネクタ 631"/>
        <xdr:cNvCxnSpPr/>
      </xdr:nvCxnSpPr>
      <xdr:spPr>
        <a:xfrm>
          <a:off x="16230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106697</xdr:rowOff>
    </xdr:from>
    <xdr:ext cx="405111" cy="259045"/>
    <xdr:sp macro="" textlink="">
      <xdr:nvSpPr>
        <xdr:cNvPr id="633" name="【公民館】&#10;有形固定資産減価償却率平均値テキスト"/>
        <xdr:cNvSpPr txBox="1"/>
      </xdr:nvSpPr>
      <xdr:spPr>
        <a:xfrm>
          <a:off x="16357600" y="1793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634" name="フローチャート: 判断 633"/>
        <xdr:cNvSpPr/>
      </xdr:nvSpPr>
      <xdr:spPr>
        <a:xfrm>
          <a:off x="16268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635" name="フローチャート: 判断 634"/>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126637</xdr:rowOff>
    </xdr:from>
    <xdr:to>
      <xdr:col>76</xdr:col>
      <xdr:colOff>165100</xdr:colOff>
      <xdr:row>105</xdr:row>
      <xdr:rowOff>56787</xdr:rowOff>
    </xdr:to>
    <xdr:sp macro="" textlink="">
      <xdr:nvSpPr>
        <xdr:cNvPr id="636" name="フローチャート: 判断 635"/>
        <xdr:cNvSpPr/>
      </xdr:nvSpPr>
      <xdr:spPr>
        <a:xfrm>
          <a:off x="145415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105411</xdr:rowOff>
    </xdr:from>
    <xdr:to>
      <xdr:col>72</xdr:col>
      <xdr:colOff>38100</xdr:colOff>
      <xdr:row>105</xdr:row>
      <xdr:rowOff>35561</xdr:rowOff>
    </xdr:to>
    <xdr:sp macro="" textlink="">
      <xdr:nvSpPr>
        <xdr:cNvPr id="637" name="フローチャート: 判断 636"/>
        <xdr:cNvSpPr/>
      </xdr:nvSpPr>
      <xdr:spPr>
        <a:xfrm>
          <a:off x="13652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110308</xdr:rowOff>
    </xdr:from>
    <xdr:to>
      <xdr:col>67</xdr:col>
      <xdr:colOff>101600</xdr:colOff>
      <xdr:row>105</xdr:row>
      <xdr:rowOff>40458</xdr:rowOff>
    </xdr:to>
    <xdr:sp macro="" textlink="">
      <xdr:nvSpPr>
        <xdr:cNvPr id="638" name="フローチャート: 判断 637"/>
        <xdr:cNvSpPr/>
      </xdr:nvSpPr>
      <xdr:spPr>
        <a:xfrm>
          <a:off x="12763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9" name="テキスト ボックス 6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0" name="テキスト ボックス 6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1" name="テキスト ボックス 6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2" name="テキスト ボックス 6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3" name="テキスト ボックス 6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644" name="楕円 643"/>
        <xdr:cNvSpPr/>
      </xdr:nvSpPr>
      <xdr:spPr>
        <a:xfrm>
          <a:off x="16268700" y="177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77669</xdr:rowOff>
    </xdr:from>
    <xdr:ext cx="405111" cy="259045"/>
    <xdr:sp macro="" textlink="">
      <xdr:nvSpPr>
        <xdr:cNvPr id="645" name="【公民館】&#10;有形固定資産減価償却率該当値テキスト"/>
        <xdr:cNvSpPr txBox="1"/>
      </xdr:nvSpPr>
      <xdr:spPr>
        <a:xfrm>
          <a:off x="16357600" y="17565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2539</xdr:rowOff>
    </xdr:from>
    <xdr:to>
      <xdr:col>81</xdr:col>
      <xdr:colOff>101600</xdr:colOff>
      <xdr:row>103</xdr:row>
      <xdr:rowOff>104139</xdr:rowOff>
    </xdr:to>
    <xdr:sp macro="" textlink="">
      <xdr:nvSpPr>
        <xdr:cNvPr id="646" name="楕円 645"/>
        <xdr:cNvSpPr/>
      </xdr:nvSpPr>
      <xdr:spPr>
        <a:xfrm>
          <a:off x="15430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53339</xdr:rowOff>
    </xdr:from>
    <xdr:to>
      <xdr:col>85</xdr:col>
      <xdr:colOff>127000</xdr:colOff>
      <xdr:row>103</xdr:row>
      <xdr:rowOff>105592</xdr:rowOff>
    </xdr:to>
    <xdr:cxnSp macro="">
      <xdr:nvCxnSpPr>
        <xdr:cNvPr id="647" name="直線コネクタ 646"/>
        <xdr:cNvCxnSpPr/>
      </xdr:nvCxnSpPr>
      <xdr:spPr>
        <a:xfrm>
          <a:off x="15481300" y="17712689"/>
          <a:ext cx="8382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169092</xdr:rowOff>
    </xdr:from>
    <xdr:to>
      <xdr:col>76</xdr:col>
      <xdr:colOff>165100</xdr:colOff>
      <xdr:row>103</xdr:row>
      <xdr:rowOff>99242</xdr:rowOff>
    </xdr:to>
    <xdr:sp macro="" textlink="">
      <xdr:nvSpPr>
        <xdr:cNvPr id="648" name="楕円 647"/>
        <xdr:cNvSpPr/>
      </xdr:nvSpPr>
      <xdr:spPr>
        <a:xfrm>
          <a:off x="145415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48442</xdr:rowOff>
    </xdr:from>
    <xdr:to>
      <xdr:col>81</xdr:col>
      <xdr:colOff>50800</xdr:colOff>
      <xdr:row>103</xdr:row>
      <xdr:rowOff>53339</xdr:rowOff>
    </xdr:to>
    <xdr:cxnSp macro="">
      <xdr:nvCxnSpPr>
        <xdr:cNvPr id="649" name="直線コネクタ 648"/>
        <xdr:cNvCxnSpPr/>
      </xdr:nvCxnSpPr>
      <xdr:spPr>
        <a:xfrm>
          <a:off x="14592300" y="17707792"/>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129902</xdr:rowOff>
    </xdr:from>
    <xdr:to>
      <xdr:col>72</xdr:col>
      <xdr:colOff>38100</xdr:colOff>
      <xdr:row>103</xdr:row>
      <xdr:rowOff>60052</xdr:rowOff>
    </xdr:to>
    <xdr:sp macro="" textlink="">
      <xdr:nvSpPr>
        <xdr:cNvPr id="650" name="楕円 649"/>
        <xdr:cNvSpPr/>
      </xdr:nvSpPr>
      <xdr:spPr>
        <a:xfrm>
          <a:off x="13652500" y="1761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9252</xdr:rowOff>
    </xdr:from>
    <xdr:to>
      <xdr:col>76</xdr:col>
      <xdr:colOff>114300</xdr:colOff>
      <xdr:row>103</xdr:row>
      <xdr:rowOff>48442</xdr:rowOff>
    </xdr:to>
    <xdr:cxnSp macro="">
      <xdr:nvCxnSpPr>
        <xdr:cNvPr id="651" name="直線コネクタ 650"/>
        <xdr:cNvCxnSpPr/>
      </xdr:nvCxnSpPr>
      <xdr:spPr>
        <a:xfrm>
          <a:off x="13703300" y="17668602"/>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33219</xdr:rowOff>
    </xdr:from>
    <xdr:ext cx="405111" cy="259045"/>
    <xdr:sp macro="" textlink="">
      <xdr:nvSpPr>
        <xdr:cNvPr id="652" name="n_1aveValue【公民館】&#10;有形固定資産減価償却率"/>
        <xdr:cNvSpPr txBox="1"/>
      </xdr:nvSpPr>
      <xdr:spPr>
        <a:xfrm>
          <a:off x="152660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47914</xdr:rowOff>
    </xdr:from>
    <xdr:ext cx="405111" cy="259045"/>
    <xdr:sp macro="" textlink="">
      <xdr:nvSpPr>
        <xdr:cNvPr id="653" name="n_2aveValue【公民館】&#10;有形固定資産減価償却率"/>
        <xdr:cNvSpPr txBox="1"/>
      </xdr:nvSpPr>
      <xdr:spPr>
        <a:xfrm>
          <a:off x="14389744" y="1805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26688</xdr:rowOff>
    </xdr:from>
    <xdr:ext cx="405111" cy="259045"/>
    <xdr:sp macro="" textlink="">
      <xdr:nvSpPr>
        <xdr:cNvPr id="654" name="n_3aveValue【公民館】&#10;有形固定資産減価償却率"/>
        <xdr:cNvSpPr txBox="1"/>
      </xdr:nvSpPr>
      <xdr:spPr>
        <a:xfrm>
          <a:off x="13500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56985</xdr:rowOff>
    </xdr:from>
    <xdr:ext cx="405111" cy="259045"/>
    <xdr:sp macro="" textlink="">
      <xdr:nvSpPr>
        <xdr:cNvPr id="655" name="n_4aveValue【公民館】&#10;有形固定資産減価償却率"/>
        <xdr:cNvSpPr txBox="1"/>
      </xdr:nvSpPr>
      <xdr:spPr>
        <a:xfrm>
          <a:off x="126117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120666</xdr:rowOff>
    </xdr:from>
    <xdr:ext cx="405111" cy="259045"/>
    <xdr:sp macro="" textlink="">
      <xdr:nvSpPr>
        <xdr:cNvPr id="656" name="n_1mainValue【公民館】&#10;有形固定資産減価償却率"/>
        <xdr:cNvSpPr txBox="1"/>
      </xdr:nvSpPr>
      <xdr:spPr>
        <a:xfrm>
          <a:off x="152660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115769</xdr:rowOff>
    </xdr:from>
    <xdr:ext cx="405111" cy="259045"/>
    <xdr:sp macro="" textlink="">
      <xdr:nvSpPr>
        <xdr:cNvPr id="657" name="n_2mainValue【公民館】&#10;有形固定資産減価償却率"/>
        <xdr:cNvSpPr txBox="1"/>
      </xdr:nvSpPr>
      <xdr:spPr>
        <a:xfrm>
          <a:off x="14389744" y="1743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76579</xdr:rowOff>
    </xdr:from>
    <xdr:ext cx="405111" cy="259045"/>
    <xdr:sp macro="" textlink="">
      <xdr:nvSpPr>
        <xdr:cNvPr id="658" name="n_3mainValue【公民館】&#10;有形固定資産減価償却率"/>
        <xdr:cNvSpPr txBox="1"/>
      </xdr:nvSpPr>
      <xdr:spPr>
        <a:xfrm>
          <a:off x="13500744" y="1739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9" name="正方形/長方形 6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0" name="正方形/長方形 6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1" name="正方形/長方形 6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2" name="正方形/長方形 6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3" name="正方形/長方形 6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4" name="正方形/長方形 6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5" name="正方形/長方形 6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6" name="正方形/長方形 6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7" name="テキスト ボックス 6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8" name="直線コネクタ 6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9" name="直線コネクタ 66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0" name="テキスト ボックス 66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1" name="直線コネクタ 67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2" name="テキスト ボックス 67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3" name="直線コネクタ 67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4" name="テキスト ボックス 67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5" name="直線コネクタ 67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6" name="テキスト ボックス 67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7" name="直線コネクタ 67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8" name="テキスト ボックス 67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9" name="直線コネクタ 6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0" name="テキスト ボックス 6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38100</xdr:rowOff>
    </xdr:to>
    <xdr:cxnSp macro="">
      <xdr:nvCxnSpPr>
        <xdr:cNvPr id="682" name="直線コネクタ 681"/>
        <xdr:cNvCxnSpPr/>
      </xdr:nvCxnSpPr>
      <xdr:spPr>
        <a:xfrm flipV="1">
          <a:off x="22160864" y="172440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683" name="【公民館】&#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684" name="直線コネクタ 683"/>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685" name="【公民館】&#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686" name="直線コネクタ 685"/>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687" name="【公民館】&#10;一人当たり面積平均値テキスト"/>
        <xdr:cNvSpPr txBox="1"/>
      </xdr:nvSpPr>
      <xdr:spPr>
        <a:xfrm>
          <a:off x="22199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688" name="フローチャート: 判断 687"/>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689" name="フローチャート: 判断 688"/>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690" name="フローチャート: 判断 689"/>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691" name="フローチャート: 判断 690"/>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105411</xdr:rowOff>
    </xdr:from>
    <xdr:to>
      <xdr:col>98</xdr:col>
      <xdr:colOff>38100</xdr:colOff>
      <xdr:row>106</xdr:row>
      <xdr:rowOff>35561</xdr:rowOff>
    </xdr:to>
    <xdr:sp macro="" textlink="">
      <xdr:nvSpPr>
        <xdr:cNvPr id="692" name="フローチャート: 判断 691"/>
        <xdr:cNvSpPr/>
      </xdr:nvSpPr>
      <xdr:spPr>
        <a:xfrm>
          <a:off x="18605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3" name="テキスト ボックス 6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4" name="テキスト ボックス 6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5" name="テキスト ボックス 6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6" name="テキスト ボックス 6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7" name="テキスト ボックス 6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162561</xdr:rowOff>
    </xdr:from>
    <xdr:to>
      <xdr:col>116</xdr:col>
      <xdr:colOff>114300</xdr:colOff>
      <xdr:row>107</xdr:row>
      <xdr:rowOff>92711</xdr:rowOff>
    </xdr:to>
    <xdr:sp macro="" textlink="">
      <xdr:nvSpPr>
        <xdr:cNvPr id="698" name="楕円 697"/>
        <xdr:cNvSpPr/>
      </xdr:nvSpPr>
      <xdr:spPr>
        <a:xfrm>
          <a:off x="221107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140988</xdr:rowOff>
    </xdr:from>
    <xdr:ext cx="469744" cy="259045"/>
    <xdr:sp macro="" textlink="">
      <xdr:nvSpPr>
        <xdr:cNvPr id="699" name="【公民館】&#10;一人当たり面積該当値テキスト"/>
        <xdr:cNvSpPr txBox="1"/>
      </xdr:nvSpPr>
      <xdr:spPr>
        <a:xfrm>
          <a:off x="22199600"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162561</xdr:rowOff>
    </xdr:from>
    <xdr:to>
      <xdr:col>112</xdr:col>
      <xdr:colOff>38100</xdr:colOff>
      <xdr:row>107</xdr:row>
      <xdr:rowOff>92711</xdr:rowOff>
    </xdr:to>
    <xdr:sp macro="" textlink="">
      <xdr:nvSpPr>
        <xdr:cNvPr id="700" name="楕円 699"/>
        <xdr:cNvSpPr/>
      </xdr:nvSpPr>
      <xdr:spPr>
        <a:xfrm>
          <a:off x="21272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41911</xdr:rowOff>
    </xdr:from>
    <xdr:to>
      <xdr:col>116</xdr:col>
      <xdr:colOff>63500</xdr:colOff>
      <xdr:row>107</xdr:row>
      <xdr:rowOff>41911</xdr:rowOff>
    </xdr:to>
    <xdr:cxnSp macro="">
      <xdr:nvCxnSpPr>
        <xdr:cNvPr id="701" name="直線コネクタ 700"/>
        <xdr:cNvCxnSpPr/>
      </xdr:nvCxnSpPr>
      <xdr:spPr>
        <a:xfrm>
          <a:off x="21323300" y="18387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02" name="楕円 701"/>
        <xdr:cNvSpPr/>
      </xdr:nvSpPr>
      <xdr:spPr>
        <a:xfrm>
          <a:off x="20383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41911</xdr:rowOff>
    </xdr:from>
    <xdr:to>
      <xdr:col>111</xdr:col>
      <xdr:colOff>177800</xdr:colOff>
      <xdr:row>107</xdr:row>
      <xdr:rowOff>41911</xdr:rowOff>
    </xdr:to>
    <xdr:cxnSp macro="">
      <xdr:nvCxnSpPr>
        <xdr:cNvPr id="703" name="直線コネクタ 702"/>
        <xdr:cNvCxnSpPr/>
      </xdr:nvCxnSpPr>
      <xdr:spPr>
        <a:xfrm>
          <a:off x="20434300" y="1838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704" name="楕円 703"/>
        <xdr:cNvSpPr/>
      </xdr:nvSpPr>
      <xdr:spPr>
        <a:xfrm>
          <a:off x="19494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41911</xdr:rowOff>
    </xdr:from>
    <xdr:to>
      <xdr:col>107</xdr:col>
      <xdr:colOff>50800</xdr:colOff>
      <xdr:row>107</xdr:row>
      <xdr:rowOff>41911</xdr:rowOff>
    </xdr:to>
    <xdr:cxnSp macro="">
      <xdr:nvCxnSpPr>
        <xdr:cNvPr id="705" name="直線コネクタ 704"/>
        <xdr:cNvCxnSpPr/>
      </xdr:nvCxnSpPr>
      <xdr:spPr>
        <a:xfrm>
          <a:off x="19545300" y="1838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706" name="n_1aveValue【公民館】&#10;一人当たり面積"/>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707" name="n_2aveValue【公民館】&#10;一人当たり面積"/>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708" name="n_3aveValue【公民館】&#10;一人当たり面積"/>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52088</xdr:rowOff>
    </xdr:from>
    <xdr:ext cx="469744" cy="259045"/>
    <xdr:sp macro="" textlink="">
      <xdr:nvSpPr>
        <xdr:cNvPr id="709" name="n_4aveValue【公民館】&#10;一人当たり面積"/>
        <xdr:cNvSpPr txBox="1"/>
      </xdr:nvSpPr>
      <xdr:spPr>
        <a:xfrm>
          <a:off x="18421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83838</xdr:rowOff>
    </xdr:from>
    <xdr:ext cx="469744" cy="259045"/>
    <xdr:sp macro="" textlink="">
      <xdr:nvSpPr>
        <xdr:cNvPr id="710" name="n_1mainValue【公民館】&#10;一人当たり面積"/>
        <xdr:cNvSpPr txBox="1"/>
      </xdr:nvSpPr>
      <xdr:spPr>
        <a:xfrm>
          <a:off x="210757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711" name="n_2mainValue【公民館】&#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712" name="n_3mainValue【公民館】&#10;一人当たり面積"/>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3" name="正方形/長方形 7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4" name="正方形/長方形 7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5" name="テキスト ボックス 7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については、その取得年月日を、多くの市町村が各々の市道台帳の認定年月日（特定の一括認定日が多い）を便宜上記入している中、本市は、本来はそれ以前から存在し管理している道路の取得年月日を、区画整理や開発行為による面整備、建築基準法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条</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号の位置指定道路の築造や昭和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等の地形図により存在年代を確認することで高い精度を確保している。そのため、取得年月日の平均が他市町村より古く減価償却率の数値が高い要因となっている。また、橋梁・トンネルについては、取得原価が不明のため、再調達原価を積算し記載している。このため、特に地下道や隧道の単価を一定の考え方により設定した結果、一人当たりの有形固定資産額が大きくなっている要因と考えられ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・公民館については、全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施設とも平成になっての取得であり、比較的新しいため減価償却率の数値が低い要因となっている。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・学校については、類似団体が建替えを進めていると想定される一方、本市は長寿命化を進める方針のため、相対的に本市の減価償却率の数値が上昇していると考えられる。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類型の市民一人当たりの保有率については、概ね平均を下回るものが多く、市の人口が減少傾向を示している中で、持続可能な財政運営を進めるため、今後このストック量を維持しながら計画的な施設配置と修繕を行う必要が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千葉県我孫子市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132,183
130,121
43.15
38,668,029
37,945,924
550,481
23,745,147
30,515,074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42</xdr:row>
      <xdr:rowOff>4354</xdr:rowOff>
    </xdr:to>
    <xdr:cxnSp macro="">
      <xdr:nvCxnSpPr>
        <xdr:cNvPr id="58" name="直線コネクタ 57"/>
        <xdr:cNvCxnSpPr/>
      </xdr:nvCxnSpPr>
      <xdr:spPr>
        <a:xfrm flipV="1">
          <a:off x="4634865" y="5789567"/>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405111" cy="259045"/>
    <xdr:sp macro="" textlink="">
      <xdr:nvSpPr>
        <xdr:cNvPr id="59" name="【図書館】&#10;有形固定資産減価償却率最小値テキスト"/>
        <xdr:cNvSpPr txBox="1"/>
      </xdr:nvSpPr>
      <xdr:spPr>
        <a:xfrm>
          <a:off x="4673600" y="720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60" name="直線コネクタ 59"/>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340478" cy="259045"/>
    <xdr:sp macro="" textlink="">
      <xdr:nvSpPr>
        <xdr:cNvPr id="61" name="【図書館】&#10;有形固定資産減価償却率最大値テキスト"/>
        <xdr:cNvSpPr txBox="1"/>
      </xdr:nvSpPr>
      <xdr:spPr>
        <a:xfrm>
          <a:off x="4673600" y="556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2" name="直線コネクタ 61"/>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158949</xdr:rowOff>
    </xdr:from>
    <xdr:ext cx="405111" cy="259045"/>
    <xdr:sp macro="" textlink="">
      <xdr:nvSpPr>
        <xdr:cNvPr id="63" name="【図書館】&#10;有形固定資産減価償却率平均値テキスト"/>
        <xdr:cNvSpPr txBox="1"/>
      </xdr:nvSpPr>
      <xdr:spPr>
        <a:xfrm>
          <a:off x="4673600" y="6331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22134</xdr:rowOff>
    </xdr:from>
    <xdr:to>
      <xdr:col>20</xdr:col>
      <xdr:colOff>38100</xdr:colOff>
      <xdr:row>37</xdr:row>
      <xdr:rowOff>123734</xdr:rowOff>
    </xdr:to>
    <xdr:sp macro="" textlink="">
      <xdr:nvSpPr>
        <xdr:cNvPr id="65" name="フローチャート: 判断 64"/>
        <xdr:cNvSpPr/>
      </xdr:nvSpPr>
      <xdr:spPr>
        <a:xfrm>
          <a:off x="3746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7" name="フローチャート: 判断 66"/>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160927</xdr:rowOff>
    </xdr:from>
    <xdr:to>
      <xdr:col>6</xdr:col>
      <xdr:colOff>38100</xdr:colOff>
      <xdr:row>37</xdr:row>
      <xdr:rowOff>91077</xdr:rowOff>
    </xdr:to>
    <xdr:sp macro="" textlink="">
      <xdr:nvSpPr>
        <xdr:cNvPr id="68" name="フローチャート: 判断 67"/>
        <xdr:cNvSpPr/>
      </xdr:nvSpPr>
      <xdr:spPr>
        <a:xfrm>
          <a:off x="1079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149497</xdr:rowOff>
    </xdr:from>
    <xdr:to>
      <xdr:col>24</xdr:col>
      <xdr:colOff>114300</xdr:colOff>
      <xdr:row>37</xdr:row>
      <xdr:rowOff>79647</xdr:rowOff>
    </xdr:to>
    <xdr:sp macro="" textlink="">
      <xdr:nvSpPr>
        <xdr:cNvPr id="74" name="楕円 73"/>
        <xdr:cNvSpPr/>
      </xdr:nvSpPr>
      <xdr:spPr>
        <a:xfrm>
          <a:off x="4584700" y="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924</xdr:rowOff>
    </xdr:from>
    <xdr:ext cx="405111" cy="259045"/>
    <xdr:sp macro="" textlink="">
      <xdr:nvSpPr>
        <xdr:cNvPr id="75" name="【図書館】&#10;有形固定資産減価償却率該当値テキスト"/>
        <xdr:cNvSpPr txBox="1"/>
      </xdr:nvSpPr>
      <xdr:spPr>
        <a:xfrm>
          <a:off x="4673600" y="6173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113574</xdr:rowOff>
    </xdr:from>
    <xdr:to>
      <xdr:col>20</xdr:col>
      <xdr:colOff>38100</xdr:colOff>
      <xdr:row>37</xdr:row>
      <xdr:rowOff>43724</xdr:rowOff>
    </xdr:to>
    <xdr:sp macro="" textlink="">
      <xdr:nvSpPr>
        <xdr:cNvPr id="76" name="楕円 75"/>
        <xdr:cNvSpPr/>
      </xdr:nvSpPr>
      <xdr:spPr>
        <a:xfrm>
          <a:off x="3746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164374</xdr:rowOff>
    </xdr:from>
    <xdr:to>
      <xdr:col>24</xdr:col>
      <xdr:colOff>63500</xdr:colOff>
      <xdr:row>37</xdr:row>
      <xdr:rowOff>28847</xdr:rowOff>
    </xdr:to>
    <xdr:cxnSp macro="">
      <xdr:nvCxnSpPr>
        <xdr:cNvPr id="77" name="直線コネクタ 76"/>
        <xdr:cNvCxnSpPr/>
      </xdr:nvCxnSpPr>
      <xdr:spPr>
        <a:xfrm>
          <a:off x="3797300" y="633657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89081</xdr:rowOff>
    </xdr:from>
    <xdr:to>
      <xdr:col>15</xdr:col>
      <xdr:colOff>101600</xdr:colOff>
      <xdr:row>37</xdr:row>
      <xdr:rowOff>19231</xdr:rowOff>
    </xdr:to>
    <xdr:sp macro="" textlink="">
      <xdr:nvSpPr>
        <xdr:cNvPr id="78" name="楕円 77"/>
        <xdr:cNvSpPr/>
      </xdr:nvSpPr>
      <xdr:spPr>
        <a:xfrm>
          <a:off x="2857500" y="62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139881</xdr:rowOff>
    </xdr:from>
    <xdr:to>
      <xdr:col>19</xdr:col>
      <xdr:colOff>177800</xdr:colOff>
      <xdr:row>36</xdr:row>
      <xdr:rowOff>164374</xdr:rowOff>
    </xdr:to>
    <xdr:cxnSp macro="">
      <xdr:nvCxnSpPr>
        <xdr:cNvPr id="79" name="直線コネクタ 78"/>
        <xdr:cNvCxnSpPr/>
      </xdr:nvCxnSpPr>
      <xdr:spPr>
        <a:xfrm>
          <a:off x="2908300" y="631208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56424</xdr:rowOff>
    </xdr:from>
    <xdr:to>
      <xdr:col>10</xdr:col>
      <xdr:colOff>165100</xdr:colOff>
      <xdr:row>36</xdr:row>
      <xdr:rowOff>158024</xdr:rowOff>
    </xdr:to>
    <xdr:sp macro="" textlink="">
      <xdr:nvSpPr>
        <xdr:cNvPr id="80" name="楕円 79"/>
        <xdr:cNvSpPr/>
      </xdr:nvSpPr>
      <xdr:spPr>
        <a:xfrm>
          <a:off x="1968500" y="62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107224</xdr:rowOff>
    </xdr:from>
    <xdr:to>
      <xdr:col>15</xdr:col>
      <xdr:colOff>50800</xdr:colOff>
      <xdr:row>36</xdr:row>
      <xdr:rowOff>139881</xdr:rowOff>
    </xdr:to>
    <xdr:cxnSp macro="">
      <xdr:nvCxnSpPr>
        <xdr:cNvPr id="81" name="直線コネクタ 80"/>
        <xdr:cNvCxnSpPr/>
      </xdr:nvCxnSpPr>
      <xdr:spPr>
        <a:xfrm>
          <a:off x="2019300" y="62794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114861</xdr:rowOff>
    </xdr:from>
    <xdr:ext cx="405111" cy="259045"/>
    <xdr:sp macro="" textlink="">
      <xdr:nvSpPr>
        <xdr:cNvPr id="82" name="n_1aveValue【図書館】&#10;有形固定資産減価償却率"/>
        <xdr:cNvSpPr txBox="1"/>
      </xdr:nvSpPr>
      <xdr:spPr>
        <a:xfrm>
          <a:off x="35820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72407</xdr:rowOff>
    </xdr:from>
    <xdr:ext cx="405111" cy="259045"/>
    <xdr:sp macro="" textlink="">
      <xdr:nvSpPr>
        <xdr:cNvPr id="83" name="n_2aveValue【図書館】&#10;有形固定資産減価償却率"/>
        <xdr:cNvSpPr txBox="1"/>
      </xdr:nvSpPr>
      <xdr:spPr>
        <a:xfrm>
          <a:off x="2705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93634</xdr:rowOff>
    </xdr:from>
    <xdr:ext cx="405111" cy="259045"/>
    <xdr:sp macro="" textlink="">
      <xdr:nvSpPr>
        <xdr:cNvPr id="84" name="n_3aveValue【図書館】&#10;有形固定資産減価償却率"/>
        <xdr:cNvSpPr txBox="1"/>
      </xdr:nvSpPr>
      <xdr:spPr>
        <a:xfrm>
          <a:off x="18167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107604</xdr:rowOff>
    </xdr:from>
    <xdr:ext cx="405111" cy="259045"/>
    <xdr:sp macro="" textlink="">
      <xdr:nvSpPr>
        <xdr:cNvPr id="85" name="n_4aveValue【図書館】&#10;有形固定資産減価償却率"/>
        <xdr:cNvSpPr txBox="1"/>
      </xdr:nvSpPr>
      <xdr:spPr>
        <a:xfrm>
          <a:off x="927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60251</xdr:rowOff>
    </xdr:from>
    <xdr:ext cx="405111" cy="259045"/>
    <xdr:sp macro="" textlink="">
      <xdr:nvSpPr>
        <xdr:cNvPr id="86" name="n_1mainValue【図書館】&#10;有形固定資産減価償却率"/>
        <xdr:cNvSpPr txBox="1"/>
      </xdr:nvSpPr>
      <xdr:spPr>
        <a:xfrm>
          <a:off x="35820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35758</xdr:rowOff>
    </xdr:from>
    <xdr:ext cx="405111" cy="259045"/>
    <xdr:sp macro="" textlink="">
      <xdr:nvSpPr>
        <xdr:cNvPr id="87" name="n_2mainValue【図書館】&#10;有形固定資産減価償却率"/>
        <xdr:cNvSpPr txBox="1"/>
      </xdr:nvSpPr>
      <xdr:spPr>
        <a:xfrm>
          <a:off x="27057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3101</xdr:rowOff>
    </xdr:from>
    <xdr:ext cx="405111" cy="259045"/>
    <xdr:sp macro="" textlink="">
      <xdr:nvSpPr>
        <xdr:cNvPr id="88" name="n_3mainValue【図書館】&#10;有形固定資産減価償却率"/>
        <xdr:cNvSpPr txBox="1"/>
      </xdr:nvSpPr>
      <xdr:spPr>
        <a:xfrm>
          <a:off x="1816744" y="600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158750</xdr:rowOff>
    </xdr:to>
    <xdr:cxnSp macro="">
      <xdr:nvCxnSpPr>
        <xdr:cNvPr id="112" name="直線コネクタ 111"/>
        <xdr:cNvCxnSpPr/>
      </xdr:nvCxnSpPr>
      <xdr:spPr>
        <a:xfrm flipV="1">
          <a:off x="10476865" y="56007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162577</xdr:rowOff>
    </xdr:from>
    <xdr:ext cx="469744" cy="259045"/>
    <xdr:sp macro="" textlink="">
      <xdr:nvSpPr>
        <xdr:cNvPr id="113" name="【図書館】&#10;一人当たり面積最小値テキスト"/>
        <xdr:cNvSpPr txBox="1"/>
      </xdr:nvSpPr>
      <xdr:spPr>
        <a:xfrm>
          <a:off x="10515600"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158750</xdr:rowOff>
    </xdr:from>
    <xdr:to>
      <xdr:col>55</xdr:col>
      <xdr:colOff>88900</xdr:colOff>
      <xdr:row>41</xdr:row>
      <xdr:rowOff>158750</xdr:rowOff>
    </xdr:to>
    <xdr:cxnSp macro="">
      <xdr:nvCxnSpPr>
        <xdr:cNvPr id="114" name="直線コネクタ 113"/>
        <xdr:cNvCxnSpPr/>
      </xdr:nvCxnSpPr>
      <xdr:spPr>
        <a:xfrm>
          <a:off x="103886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5"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6" name="直線コネクタ 115"/>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7"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18" name="フローチャート: 判断 117"/>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19" name="フローチャート: 判断 118"/>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20" name="フローチャート: 判断 119"/>
        <xdr:cNvSpPr/>
      </xdr:nvSpPr>
      <xdr:spPr>
        <a:xfrm>
          <a:off x="8699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57150</xdr:rowOff>
    </xdr:from>
    <xdr:to>
      <xdr:col>41</xdr:col>
      <xdr:colOff>101600</xdr:colOff>
      <xdr:row>39</xdr:row>
      <xdr:rowOff>158750</xdr:rowOff>
    </xdr:to>
    <xdr:sp macro="" textlink="">
      <xdr:nvSpPr>
        <xdr:cNvPr id="121" name="フローチャート: 判断 120"/>
        <xdr:cNvSpPr/>
      </xdr:nvSpPr>
      <xdr:spPr>
        <a:xfrm>
          <a:off x="7810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107950</xdr:rowOff>
    </xdr:from>
    <xdr:to>
      <xdr:col>36</xdr:col>
      <xdr:colOff>165100</xdr:colOff>
      <xdr:row>40</xdr:row>
      <xdr:rowOff>38100</xdr:rowOff>
    </xdr:to>
    <xdr:sp macro="" textlink="">
      <xdr:nvSpPr>
        <xdr:cNvPr id="122" name="フローチャート: 判断 121"/>
        <xdr:cNvSpPr/>
      </xdr:nvSpPr>
      <xdr:spPr>
        <a:xfrm>
          <a:off x="6921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28" name="楕円 127"/>
        <xdr:cNvSpPr/>
      </xdr:nvSpPr>
      <xdr:spPr>
        <a:xfrm>
          <a:off x="10426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80027</xdr:rowOff>
    </xdr:from>
    <xdr:ext cx="469744" cy="259045"/>
    <xdr:sp macro="" textlink="">
      <xdr:nvSpPr>
        <xdr:cNvPr id="129" name="【図書館】&#10;一人当たり面積該当値テキスト"/>
        <xdr:cNvSpPr txBox="1"/>
      </xdr:nvSpPr>
      <xdr:spPr>
        <a:xfrm>
          <a:off x="105156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30" name="楕円 129"/>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152400</xdr:rowOff>
    </xdr:to>
    <xdr:cxnSp macro="">
      <xdr:nvCxnSpPr>
        <xdr:cNvPr id="131" name="直線コネクタ 130"/>
        <xdr:cNvCxnSpPr/>
      </xdr:nvCxnSpPr>
      <xdr:spPr>
        <a:xfrm>
          <a:off x="9639300" y="701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32" name="楕円 131"/>
        <xdr:cNvSpPr/>
      </xdr:nvSpPr>
      <xdr:spPr>
        <a:xfrm>
          <a:off x="8699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152400</xdr:rowOff>
    </xdr:from>
    <xdr:to>
      <xdr:col>50</xdr:col>
      <xdr:colOff>114300</xdr:colOff>
      <xdr:row>40</xdr:row>
      <xdr:rowOff>152400</xdr:rowOff>
    </xdr:to>
    <xdr:cxnSp macro="">
      <xdr:nvCxnSpPr>
        <xdr:cNvPr id="133" name="直線コネクタ 132"/>
        <xdr:cNvCxnSpPr/>
      </xdr:nvCxnSpPr>
      <xdr:spPr>
        <a:xfrm>
          <a:off x="8750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101600</xdr:rowOff>
    </xdr:from>
    <xdr:to>
      <xdr:col>41</xdr:col>
      <xdr:colOff>101600</xdr:colOff>
      <xdr:row>41</xdr:row>
      <xdr:rowOff>31750</xdr:rowOff>
    </xdr:to>
    <xdr:sp macro="" textlink="">
      <xdr:nvSpPr>
        <xdr:cNvPr id="134" name="楕円 133"/>
        <xdr:cNvSpPr/>
      </xdr:nvSpPr>
      <xdr:spPr>
        <a:xfrm>
          <a:off x="7810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152400</xdr:rowOff>
    </xdr:from>
    <xdr:to>
      <xdr:col>45</xdr:col>
      <xdr:colOff>177800</xdr:colOff>
      <xdr:row>40</xdr:row>
      <xdr:rowOff>152400</xdr:rowOff>
    </xdr:to>
    <xdr:cxnSp macro="">
      <xdr:nvCxnSpPr>
        <xdr:cNvPr id="135" name="直線コネクタ 134"/>
        <xdr:cNvCxnSpPr/>
      </xdr:nvCxnSpPr>
      <xdr:spPr>
        <a:xfrm>
          <a:off x="7861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36"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37" name="n_2aveValue【図書館】&#10;一人当たり面積"/>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38" name="n_3aveValue【図書館】&#10;一人当たり面積"/>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54627</xdr:rowOff>
    </xdr:from>
    <xdr:ext cx="469744" cy="259045"/>
    <xdr:sp macro="" textlink="">
      <xdr:nvSpPr>
        <xdr:cNvPr id="139" name="n_4aveValue【図書館】&#10;一人当たり面積"/>
        <xdr:cNvSpPr txBox="1"/>
      </xdr:nvSpPr>
      <xdr:spPr>
        <a:xfrm>
          <a:off x="6737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22877</xdr:rowOff>
    </xdr:from>
    <xdr:ext cx="469744" cy="259045"/>
    <xdr:sp macro="" textlink="">
      <xdr:nvSpPr>
        <xdr:cNvPr id="140" name="n_1main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1" name="n_2mainValue【図書館】&#10;一人当たり面積"/>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2" name="n_3mainValue【図書館】&#10;一人当たり面積"/>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63</xdr:row>
      <xdr:rowOff>148590</xdr:rowOff>
    </xdr:to>
    <xdr:cxnSp macro="">
      <xdr:nvCxnSpPr>
        <xdr:cNvPr id="167" name="直線コネクタ 166"/>
        <xdr:cNvCxnSpPr/>
      </xdr:nvCxnSpPr>
      <xdr:spPr>
        <a:xfrm flipV="1">
          <a:off x="4634865" y="944308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68" name="【体育館・プール】&#10;有形固定資産減価償却率最小値テキスト"/>
        <xdr:cNvSpPr txBox="1"/>
      </xdr:nvSpPr>
      <xdr:spPr>
        <a:xfrm>
          <a:off x="4673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69" name="直線コネクタ 168"/>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70"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71" name="直線コネクタ 170"/>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134002</xdr:rowOff>
    </xdr:from>
    <xdr:ext cx="405111" cy="259045"/>
    <xdr:sp macro="" textlink="">
      <xdr:nvSpPr>
        <xdr:cNvPr id="172" name="【体育館・プール】&#10;有形固定資産減価償却率平均値テキスト"/>
        <xdr:cNvSpPr txBox="1"/>
      </xdr:nvSpPr>
      <xdr:spPr>
        <a:xfrm>
          <a:off x="4673600" y="1007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3" name="フローチャート: 判断 172"/>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74" name="フローチャート: 判断 173"/>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75" name="フローチャート: 判断 174"/>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76" name="フローチャート: 判断 175"/>
        <xdr:cNvSpPr/>
      </xdr:nvSpPr>
      <xdr:spPr>
        <a:xfrm>
          <a:off x="1968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95885</xdr:rowOff>
    </xdr:from>
    <xdr:to>
      <xdr:col>6</xdr:col>
      <xdr:colOff>38100</xdr:colOff>
      <xdr:row>59</xdr:row>
      <xdr:rowOff>26035</xdr:rowOff>
    </xdr:to>
    <xdr:sp macro="" textlink="">
      <xdr:nvSpPr>
        <xdr:cNvPr id="177" name="フローチャート: 判断 176"/>
        <xdr:cNvSpPr/>
      </xdr:nvSpPr>
      <xdr:spPr>
        <a:xfrm>
          <a:off x="1079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160655</xdr:rowOff>
    </xdr:from>
    <xdr:to>
      <xdr:col>24</xdr:col>
      <xdr:colOff>114300</xdr:colOff>
      <xdr:row>61</xdr:row>
      <xdr:rowOff>90805</xdr:rowOff>
    </xdr:to>
    <xdr:sp macro="" textlink="">
      <xdr:nvSpPr>
        <xdr:cNvPr id="183" name="楕円 182"/>
        <xdr:cNvSpPr/>
      </xdr:nvSpPr>
      <xdr:spPr>
        <a:xfrm>
          <a:off x="45847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139082</xdr:rowOff>
    </xdr:from>
    <xdr:ext cx="405111" cy="259045"/>
    <xdr:sp macro="" textlink="">
      <xdr:nvSpPr>
        <xdr:cNvPr id="184" name="【体育館・プール】&#10;有形固定資産減価償却率該当値テキスト"/>
        <xdr:cNvSpPr txBox="1"/>
      </xdr:nvSpPr>
      <xdr:spPr>
        <a:xfrm>
          <a:off x="4673600"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103505</xdr:rowOff>
    </xdr:from>
    <xdr:to>
      <xdr:col>20</xdr:col>
      <xdr:colOff>38100</xdr:colOff>
      <xdr:row>61</xdr:row>
      <xdr:rowOff>33655</xdr:rowOff>
    </xdr:to>
    <xdr:sp macro="" textlink="">
      <xdr:nvSpPr>
        <xdr:cNvPr id="185" name="楕円 184"/>
        <xdr:cNvSpPr/>
      </xdr:nvSpPr>
      <xdr:spPr>
        <a:xfrm>
          <a:off x="3746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154305</xdr:rowOff>
    </xdr:from>
    <xdr:to>
      <xdr:col>24</xdr:col>
      <xdr:colOff>63500</xdr:colOff>
      <xdr:row>61</xdr:row>
      <xdr:rowOff>40005</xdr:rowOff>
    </xdr:to>
    <xdr:cxnSp macro="">
      <xdr:nvCxnSpPr>
        <xdr:cNvPr id="186" name="直線コネクタ 185"/>
        <xdr:cNvCxnSpPr/>
      </xdr:nvCxnSpPr>
      <xdr:spPr>
        <a:xfrm>
          <a:off x="3797300" y="1044130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162560</xdr:rowOff>
    </xdr:from>
    <xdr:to>
      <xdr:col>15</xdr:col>
      <xdr:colOff>101600</xdr:colOff>
      <xdr:row>61</xdr:row>
      <xdr:rowOff>92710</xdr:rowOff>
    </xdr:to>
    <xdr:sp macro="" textlink="">
      <xdr:nvSpPr>
        <xdr:cNvPr id="187" name="楕円 186"/>
        <xdr:cNvSpPr/>
      </xdr:nvSpPr>
      <xdr:spPr>
        <a:xfrm>
          <a:off x="2857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154305</xdr:rowOff>
    </xdr:from>
    <xdr:to>
      <xdr:col>19</xdr:col>
      <xdr:colOff>177800</xdr:colOff>
      <xdr:row>61</xdr:row>
      <xdr:rowOff>41910</xdr:rowOff>
    </xdr:to>
    <xdr:cxnSp macro="">
      <xdr:nvCxnSpPr>
        <xdr:cNvPr id="188" name="直線コネクタ 187"/>
        <xdr:cNvCxnSpPr/>
      </xdr:nvCxnSpPr>
      <xdr:spPr>
        <a:xfrm flipV="1">
          <a:off x="2908300" y="1044130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149225</xdr:rowOff>
    </xdr:from>
    <xdr:to>
      <xdr:col>10</xdr:col>
      <xdr:colOff>165100</xdr:colOff>
      <xdr:row>60</xdr:row>
      <xdr:rowOff>79375</xdr:rowOff>
    </xdr:to>
    <xdr:sp macro="" textlink="">
      <xdr:nvSpPr>
        <xdr:cNvPr id="189" name="楕円 188"/>
        <xdr:cNvSpPr/>
      </xdr:nvSpPr>
      <xdr:spPr>
        <a:xfrm>
          <a:off x="1968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28575</xdr:rowOff>
    </xdr:from>
    <xdr:to>
      <xdr:col>15</xdr:col>
      <xdr:colOff>50800</xdr:colOff>
      <xdr:row>61</xdr:row>
      <xdr:rowOff>41910</xdr:rowOff>
    </xdr:to>
    <xdr:cxnSp macro="">
      <xdr:nvCxnSpPr>
        <xdr:cNvPr id="190" name="直線コネクタ 189"/>
        <xdr:cNvCxnSpPr/>
      </xdr:nvCxnSpPr>
      <xdr:spPr>
        <a:xfrm>
          <a:off x="2019300" y="10315575"/>
          <a:ext cx="889000" cy="18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91"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40657</xdr:rowOff>
    </xdr:from>
    <xdr:ext cx="405111" cy="259045"/>
    <xdr:sp macro="" textlink="">
      <xdr:nvSpPr>
        <xdr:cNvPr id="192" name="n_2aveValue【体育館・プール】&#10;有形固定資産減価償却率"/>
        <xdr:cNvSpPr txBox="1"/>
      </xdr:nvSpPr>
      <xdr:spPr>
        <a:xfrm>
          <a:off x="2705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13987</xdr:rowOff>
    </xdr:from>
    <xdr:ext cx="405111" cy="259045"/>
    <xdr:sp macro="" textlink="">
      <xdr:nvSpPr>
        <xdr:cNvPr id="193" name="n_3aveValue【体育館・プール】&#10;有形固定資産減価償却率"/>
        <xdr:cNvSpPr txBox="1"/>
      </xdr:nvSpPr>
      <xdr:spPr>
        <a:xfrm>
          <a:off x="1816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42562</xdr:rowOff>
    </xdr:from>
    <xdr:ext cx="405111" cy="259045"/>
    <xdr:sp macro="" textlink="">
      <xdr:nvSpPr>
        <xdr:cNvPr id="194" name="n_4aveValue【体育館・プール】&#10;有形固定資産減価償却率"/>
        <xdr:cNvSpPr txBox="1"/>
      </xdr:nvSpPr>
      <xdr:spPr>
        <a:xfrm>
          <a:off x="927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24782</xdr:rowOff>
    </xdr:from>
    <xdr:ext cx="405111" cy="259045"/>
    <xdr:sp macro="" textlink="">
      <xdr:nvSpPr>
        <xdr:cNvPr id="195" name="n_1mainValue【体育館・プール】&#10;有形固定資産減価償却率"/>
        <xdr:cNvSpPr txBox="1"/>
      </xdr:nvSpPr>
      <xdr:spPr>
        <a:xfrm>
          <a:off x="35820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83837</xdr:rowOff>
    </xdr:from>
    <xdr:ext cx="405111" cy="259045"/>
    <xdr:sp macro="" textlink="">
      <xdr:nvSpPr>
        <xdr:cNvPr id="196" name="n_2mainValue【体育館・プール】&#10;有形固定資産減価償却率"/>
        <xdr:cNvSpPr txBox="1"/>
      </xdr:nvSpPr>
      <xdr:spPr>
        <a:xfrm>
          <a:off x="27057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70502</xdr:rowOff>
    </xdr:from>
    <xdr:ext cx="405111" cy="259045"/>
    <xdr:sp macro="" textlink="">
      <xdr:nvSpPr>
        <xdr:cNvPr id="197" name="n_3mainValue【体育館・プール】&#10;有形固定資産減価償却率"/>
        <xdr:cNvSpPr txBox="1"/>
      </xdr:nvSpPr>
      <xdr:spPr>
        <a:xfrm>
          <a:off x="1816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167640</xdr:rowOff>
    </xdr:from>
    <xdr:to>
      <xdr:col>54</xdr:col>
      <xdr:colOff>189865</xdr:colOff>
      <xdr:row>63</xdr:row>
      <xdr:rowOff>121920</xdr:rowOff>
    </xdr:to>
    <xdr:cxnSp macro="">
      <xdr:nvCxnSpPr>
        <xdr:cNvPr id="221" name="直線コネクタ 220"/>
        <xdr:cNvCxnSpPr/>
      </xdr:nvCxnSpPr>
      <xdr:spPr>
        <a:xfrm flipV="1">
          <a:off x="10476865" y="976884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125747</xdr:rowOff>
    </xdr:from>
    <xdr:ext cx="469744" cy="259045"/>
    <xdr:sp macro="" textlink="">
      <xdr:nvSpPr>
        <xdr:cNvPr id="222" name="【体育館・プール】&#10;一人当たり面積最小値テキスト"/>
        <xdr:cNvSpPr txBox="1"/>
      </xdr:nvSpPr>
      <xdr:spPr>
        <a:xfrm>
          <a:off x="10515600"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121920</xdr:rowOff>
    </xdr:from>
    <xdr:to>
      <xdr:col>55</xdr:col>
      <xdr:colOff>88900</xdr:colOff>
      <xdr:row>63</xdr:row>
      <xdr:rowOff>121920</xdr:rowOff>
    </xdr:to>
    <xdr:cxnSp macro="">
      <xdr:nvCxnSpPr>
        <xdr:cNvPr id="223" name="直線コネクタ 222"/>
        <xdr:cNvCxnSpPr/>
      </xdr:nvCxnSpPr>
      <xdr:spPr>
        <a:xfrm>
          <a:off x="10388600" y="1092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114317</xdr:rowOff>
    </xdr:from>
    <xdr:ext cx="469744" cy="259045"/>
    <xdr:sp macro="" textlink="">
      <xdr:nvSpPr>
        <xdr:cNvPr id="224" name="【体育館・プール】&#10;一人当たり面積最大値テキスト"/>
        <xdr:cNvSpPr txBox="1"/>
      </xdr:nvSpPr>
      <xdr:spPr>
        <a:xfrm>
          <a:off x="10515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167640</xdr:rowOff>
    </xdr:from>
    <xdr:to>
      <xdr:col>55</xdr:col>
      <xdr:colOff>88900</xdr:colOff>
      <xdr:row>56</xdr:row>
      <xdr:rowOff>167640</xdr:rowOff>
    </xdr:to>
    <xdr:cxnSp macro="">
      <xdr:nvCxnSpPr>
        <xdr:cNvPr id="225" name="直線コネクタ 224"/>
        <xdr:cNvCxnSpPr/>
      </xdr:nvCxnSpPr>
      <xdr:spPr>
        <a:xfrm>
          <a:off x="10388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93997</xdr:rowOff>
    </xdr:from>
    <xdr:ext cx="469744" cy="259045"/>
    <xdr:sp macro="" textlink="">
      <xdr:nvSpPr>
        <xdr:cNvPr id="226" name="【体育館・プール】&#10;一人当たり面積平均値テキスト"/>
        <xdr:cNvSpPr txBox="1"/>
      </xdr:nvSpPr>
      <xdr:spPr>
        <a:xfrm>
          <a:off x="10515600" y="1038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27" name="フローチャート: 判断 226"/>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78740</xdr:rowOff>
    </xdr:from>
    <xdr:to>
      <xdr:col>50</xdr:col>
      <xdr:colOff>165100</xdr:colOff>
      <xdr:row>62</xdr:row>
      <xdr:rowOff>8890</xdr:rowOff>
    </xdr:to>
    <xdr:sp macro="" textlink="">
      <xdr:nvSpPr>
        <xdr:cNvPr id="228" name="フローチャート: 判断 227"/>
        <xdr:cNvSpPr/>
      </xdr:nvSpPr>
      <xdr:spPr>
        <a:xfrm>
          <a:off x="9588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29" name="フローチャート: 判断 228"/>
        <xdr:cNvSpPr/>
      </xdr:nvSpPr>
      <xdr:spPr>
        <a:xfrm>
          <a:off x="8699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93980</xdr:rowOff>
    </xdr:from>
    <xdr:to>
      <xdr:col>41</xdr:col>
      <xdr:colOff>101600</xdr:colOff>
      <xdr:row>62</xdr:row>
      <xdr:rowOff>24130</xdr:rowOff>
    </xdr:to>
    <xdr:sp macro="" textlink="">
      <xdr:nvSpPr>
        <xdr:cNvPr id="230" name="フローチャート: 判断 229"/>
        <xdr:cNvSpPr/>
      </xdr:nvSpPr>
      <xdr:spPr>
        <a:xfrm>
          <a:off x="7810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97790</xdr:rowOff>
    </xdr:from>
    <xdr:to>
      <xdr:col>36</xdr:col>
      <xdr:colOff>165100</xdr:colOff>
      <xdr:row>62</xdr:row>
      <xdr:rowOff>27940</xdr:rowOff>
    </xdr:to>
    <xdr:sp macro="" textlink="">
      <xdr:nvSpPr>
        <xdr:cNvPr id="231" name="フローチャート: 判断 230"/>
        <xdr:cNvSpPr/>
      </xdr:nvSpPr>
      <xdr:spPr>
        <a:xfrm>
          <a:off x="6921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44450</xdr:rowOff>
    </xdr:from>
    <xdr:to>
      <xdr:col>55</xdr:col>
      <xdr:colOff>50800</xdr:colOff>
      <xdr:row>63</xdr:row>
      <xdr:rowOff>146050</xdr:rowOff>
    </xdr:to>
    <xdr:sp macro="" textlink="">
      <xdr:nvSpPr>
        <xdr:cNvPr id="237" name="楕円 236"/>
        <xdr:cNvSpPr/>
      </xdr:nvSpPr>
      <xdr:spPr>
        <a:xfrm>
          <a:off x="10426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130827</xdr:rowOff>
    </xdr:from>
    <xdr:ext cx="469744" cy="259045"/>
    <xdr:sp macro="" textlink="">
      <xdr:nvSpPr>
        <xdr:cNvPr id="238" name="【体育館・プール】&#10;一人当たり面積該当値テキスト"/>
        <xdr:cNvSpPr txBox="1"/>
      </xdr:nvSpPr>
      <xdr:spPr>
        <a:xfrm>
          <a:off x="10515600"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44450</xdr:rowOff>
    </xdr:from>
    <xdr:to>
      <xdr:col>50</xdr:col>
      <xdr:colOff>165100</xdr:colOff>
      <xdr:row>63</xdr:row>
      <xdr:rowOff>146050</xdr:rowOff>
    </xdr:to>
    <xdr:sp macro="" textlink="">
      <xdr:nvSpPr>
        <xdr:cNvPr id="239" name="楕円 238"/>
        <xdr:cNvSpPr/>
      </xdr:nvSpPr>
      <xdr:spPr>
        <a:xfrm>
          <a:off x="9588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95250</xdr:rowOff>
    </xdr:from>
    <xdr:to>
      <xdr:col>55</xdr:col>
      <xdr:colOff>0</xdr:colOff>
      <xdr:row>63</xdr:row>
      <xdr:rowOff>95250</xdr:rowOff>
    </xdr:to>
    <xdr:cxnSp macro="">
      <xdr:nvCxnSpPr>
        <xdr:cNvPr id="240" name="直線コネクタ 239"/>
        <xdr:cNvCxnSpPr/>
      </xdr:nvCxnSpPr>
      <xdr:spPr>
        <a:xfrm>
          <a:off x="9639300" y="1089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48260</xdr:rowOff>
    </xdr:from>
    <xdr:to>
      <xdr:col>46</xdr:col>
      <xdr:colOff>38100</xdr:colOff>
      <xdr:row>63</xdr:row>
      <xdr:rowOff>149860</xdr:rowOff>
    </xdr:to>
    <xdr:sp macro="" textlink="">
      <xdr:nvSpPr>
        <xdr:cNvPr id="241" name="楕円 240"/>
        <xdr:cNvSpPr/>
      </xdr:nvSpPr>
      <xdr:spPr>
        <a:xfrm>
          <a:off x="8699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95250</xdr:rowOff>
    </xdr:from>
    <xdr:to>
      <xdr:col>50</xdr:col>
      <xdr:colOff>114300</xdr:colOff>
      <xdr:row>63</xdr:row>
      <xdr:rowOff>99060</xdr:rowOff>
    </xdr:to>
    <xdr:cxnSp macro="">
      <xdr:nvCxnSpPr>
        <xdr:cNvPr id="242" name="直線コネクタ 241"/>
        <xdr:cNvCxnSpPr/>
      </xdr:nvCxnSpPr>
      <xdr:spPr>
        <a:xfrm flipV="1">
          <a:off x="8750300" y="108966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48260</xdr:rowOff>
    </xdr:from>
    <xdr:to>
      <xdr:col>41</xdr:col>
      <xdr:colOff>101600</xdr:colOff>
      <xdr:row>63</xdr:row>
      <xdr:rowOff>149860</xdr:rowOff>
    </xdr:to>
    <xdr:sp macro="" textlink="">
      <xdr:nvSpPr>
        <xdr:cNvPr id="243" name="楕円 242"/>
        <xdr:cNvSpPr/>
      </xdr:nvSpPr>
      <xdr:spPr>
        <a:xfrm>
          <a:off x="7810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99060</xdr:rowOff>
    </xdr:from>
    <xdr:to>
      <xdr:col>45</xdr:col>
      <xdr:colOff>177800</xdr:colOff>
      <xdr:row>63</xdr:row>
      <xdr:rowOff>99060</xdr:rowOff>
    </xdr:to>
    <xdr:cxnSp macro="">
      <xdr:nvCxnSpPr>
        <xdr:cNvPr id="244" name="直線コネクタ 243"/>
        <xdr:cNvCxnSpPr/>
      </xdr:nvCxnSpPr>
      <xdr:spPr>
        <a:xfrm>
          <a:off x="7861300" y="109004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25417</xdr:rowOff>
    </xdr:from>
    <xdr:ext cx="469744" cy="259045"/>
    <xdr:sp macro="" textlink="">
      <xdr:nvSpPr>
        <xdr:cNvPr id="245" name="n_1aveValue【体育館・プール】&#10;一人当たり面積"/>
        <xdr:cNvSpPr txBox="1"/>
      </xdr:nvSpPr>
      <xdr:spPr>
        <a:xfrm>
          <a:off x="93917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29227</xdr:rowOff>
    </xdr:from>
    <xdr:ext cx="469744" cy="259045"/>
    <xdr:sp macro="" textlink="">
      <xdr:nvSpPr>
        <xdr:cNvPr id="246" name="n_2aveValue【体育館・プール】&#10;一人当たり面積"/>
        <xdr:cNvSpPr txBox="1"/>
      </xdr:nvSpPr>
      <xdr:spPr>
        <a:xfrm>
          <a:off x="8515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40657</xdr:rowOff>
    </xdr:from>
    <xdr:ext cx="469744" cy="259045"/>
    <xdr:sp macro="" textlink="">
      <xdr:nvSpPr>
        <xdr:cNvPr id="247" name="n_3aveValue【体育館・プール】&#10;一人当たり面積"/>
        <xdr:cNvSpPr txBox="1"/>
      </xdr:nvSpPr>
      <xdr:spPr>
        <a:xfrm>
          <a:off x="7626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44467</xdr:rowOff>
    </xdr:from>
    <xdr:ext cx="469744" cy="259045"/>
    <xdr:sp macro="" textlink="">
      <xdr:nvSpPr>
        <xdr:cNvPr id="248" name="n_4aveValue【体育館・プール】&#10;一人当たり面積"/>
        <xdr:cNvSpPr txBox="1"/>
      </xdr:nvSpPr>
      <xdr:spPr>
        <a:xfrm>
          <a:off x="6737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137177</xdr:rowOff>
    </xdr:from>
    <xdr:ext cx="469744" cy="259045"/>
    <xdr:sp macro="" textlink="">
      <xdr:nvSpPr>
        <xdr:cNvPr id="249" name="n_1mainValue【体育館・プール】&#10;一人当たり面積"/>
        <xdr:cNvSpPr txBox="1"/>
      </xdr:nvSpPr>
      <xdr:spPr>
        <a:xfrm>
          <a:off x="93917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140987</xdr:rowOff>
    </xdr:from>
    <xdr:ext cx="469744" cy="259045"/>
    <xdr:sp macro="" textlink="">
      <xdr:nvSpPr>
        <xdr:cNvPr id="250" name="n_2mainValue【体育館・プール】&#10;一人当たり面積"/>
        <xdr:cNvSpPr txBox="1"/>
      </xdr:nvSpPr>
      <xdr:spPr>
        <a:xfrm>
          <a:off x="8515427" y="1094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140987</xdr:rowOff>
    </xdr:from>
    <xdr:ext cx="469744" cy="259045"/>
    <xdr:sp macro="" textlink="">
      <xdr:nvSpPr>
        <xdr:cNvPr id="251" name="n_3mainValue【体育館・プール】&#10;一人当たり面積"/>
        <xdr:cNvSpPr txBox="1"/>
      </xdr:nvSpPr>
      <xdr:spPr>
        <a:xfrm>
          <a:off x="7626427" y="1094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3" name="直線コネクタ 26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4" name="テキスト ボックス 26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5" name="直線コネクタ 26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6" name="テキスト ボックス 26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7" name="直線コネクタ 26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8" name="テキスト ボックス 26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9" name="直線コネクタ 26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0" name="テキスト ボックス 26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85</xdr:row>
      <xdr:rowOff>161544</xdr:rowOff>
    </xdr:to>
    <xdr:cxnSp macro="">
      <xdr:nvCxnSpPr>
        <xdr:cNvPr id="274" name="直線コネクタ 273"/>
        <xdr:cNvCxnSpPr/>
      </xdr:nvCxnSpPr>
      <xdr:spPr>
        <a:xfrm flipV="1">
          <a:off x="4634865" y="13319761"/>
          <a:ext cx="0" cy="1415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165371</xdr:rowOff>
    </xdr:from>
    <xdr:ext cx="405111" cy="259045"/>
    <xdr:sp macro="" textlink="">
      <xdr:nvSpPr>
        <xdr:cNvPr id="275" name="【福祉施設】&#10;有形固定資産減価償却率最小値テキスト"/>
        <xdr:cNvSpPr txBox="1"/>
      </xdr:nvSpPr>
      <xdr:spPr>
        <a:xfrm>
          <a:off x="4673600" y="1473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161544</xdr:rowOff>
    </xdr:from>
    <xdr:to>
      <xdr:col>24</xdr:col>
      <xdr:colOff>152400</xdr:colOff>
      <xdr:row>85</xdr:row>
      <xdr:rowOff>161544</xdr:rowOff>
    </xdr:to>
    <xdr:cxnSp macro="">
      <xdr:nvCxnSpPr>
        <xdr:cNvPr id="276" name="直線コネクタ 275"/>
        <xdr:cNvCxnSpPr/>
      </xdr:nvCxnSpPr>
      <xdr:spPr>
        <a:xfrm>
          <a:off x="4546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405111" cy="259045"/>
    <xdr:sp macro="" textlink="">
      <xdr:nvSpPr>
        <xdr:cNvPr id="277" name="【福祉施設】&#10;有形固定資産減価償却率最大値テキスト"/>
        <xdr:cNvSpPr txBox="1"/>
      </xdr:nvSpPr>
      <xdr:spPr>
        <a:xfrm>
          <a:off x="46736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78" name="直線コネクタ 277"/>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43451</xdr:rowOff>
    </xdr:from>
    <xdr:ext cx="405111" cy="259045"/>
    <xdr:sp macro="" textlink="">
      <xdr:nvSpPr>
        <xdr:cNvPr id="279" name="【福祉施設】&#10;有形固定資産減価償却率平均値テキスト"/>
        <xdr:cNvSpPr txBox="1"/>
      </xdr:nvSpPr>
      <xdr:spPr>
        <a:xfrm>
          <a:off x="4673600" y="13759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65024</xdr:rowOff>
    </xdr:from>
    <xdr:to>
      <xdr:col>24</xdr:col>
      <xdr:colOff>114300</xdr:colOff>
      <xdr:row>80</xdr:row>
      <xdr:rowOff>166624</xdr:rowOff>
    </xdr:to>
    <xdr:sp macro="" textlink="">
      <xdr:nvSpPr>
        <xdr:cNvPr id="280" name="フローチャート: 判断 279"/>
        <xdr:cNvSpPr/>
      </xdr:nvSpPr>
      <xdr:spPr>
        <a:xfrm>
          <a:off x="4584700" y="1378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23876</xdr:rowOff>
    </xdr:from>
    <xdr:to>
      <xdr:col>20</xdr:col>
      <xdr:colOff>38100</xdr:colOff>
      <xdr:row>80</xdr:row>
      <xdr:rowOff>125476</xdr:rowOff>
    </xdr:to>
    <xdr:sp macro="" textlink="">
      <xdr:nvSpPr>
        <xdr:cNvPr id="281" name="フローチャート: 判断 280"/>
        <xdr:cNvSpPr/>
      </xdr:nvSpPr>
      <xdr:spPr>
        <a:xfrm>
          <a:off x="3746500" y="1373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163322</xdr:rowOff>
    </xdr:from>
    <xdr:to>
      <xdr:col>15</xdr:col>
      <xdr:colOff>101600</xdr:colOff>
      <xdr:row>80</xdr:row>
      <xdr:rowOff>93472</xdr:rowOff>
    </xdr:to>
    <xdr:sp macro="" textlink="">
      <xdr:nvSpPr>
        <xdr:cNvPr id="282" name="フローチャート: 判断 281"/>
        <xdr:cNvSpPr/>
      </xdr:nvSpPr>
      <xdr:spPr>
        <a:xfrm>
          <a:off x="2857500" y="1370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158750</xdr:rowOff>
    </xdr:from>
    <xdr:to>
      <xdr:col>10</xdr:col>
      <xdr:colOff>165100</xdr:colOff>
      <xdr:row>80</xdr:row>
      <xdr:rowOff>88900</xdr:rowOff>
    </xdr:to>
    <xdr:sp macro="" textlink="">
      <xdr:nvSpPr>
        <xdr:cNvPr id="283" name="フローチャート: 判断 282"/>
        <xdr:cNvSpPr/>
      </xdr:nvSpPr>
      <xdr:spPr>
        <a:xfrm>
          <a:off x="1968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33020</xdr:rowOff>
    </xdr:from>
    <xdr:to>
      <xdr:col>6</xdr:col>
      <xdr:colOff>38100</xdr:colOff>
      <xdr:row>79</xdr:row>
      <xdr:rowOff>134620</xdr:rowOff>
    </xdr:to>
    <xdr:sp macro="" textlink="">
      <xdr:nvSpPr>
        <xdr:cNvPr id="284" name="フローチャート: 判断 283"/>
        <xdr:cNvSpPr/>
      </xdr:nvSpPr>
      <xdr:spPr>
        <a:xfrm>
          <a:off x="1079500" y="135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154178</xdr:rowOff>
    </xdr:from>
    <xdr:to>
      <xdr:col>24</xdr:col>
      <xdr:colOff>114300</xdr:colOff>
      <xdr:row>80</xdr:row>
      <xdr:rowOff>84328</xdr:rowOff>
    </xdr:to>
    <xdr:sp macro="" textlink="">
      <xdr:nvSpPr>
        <xdr:cNvPr id="290" name="楕円 289"/>
        <xdr:cNvSpPr/>
      </xdr:nvSpPr>
      <xdr:spPr>
        <a:xfrm>
          <a:off x="4584700" y="1369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5605</xdr:rowOff>
    </xdr:from>
    <xdr:ext cx="405111" cy="259045"/>
    <xdr:sp macro="" textlink="">
      <xdr:nvSpPr>
        <xdr:cNvPr id="291" name="【福祉施設】&#10;有形固定資産減価償却率該当値テキスト"/>
        <xdr:cNvSpPr txBox="1"/>
      </xdr:nvSpPr>
      <xdr:spPr>
        <a:xfrm>
          <a:off x="4673600" y="13550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92456</xdr:rowOff>
    </xdr:from>
    <xdr:to>
      <xdr:col>20</xdr:col>
      <xdr:colOff>38100</xdr:colOff>
      <xdr:row>80</xdr:row>
      <xdr:rowOff>22606</xdr:rowOff>
    </xdr:to>
    <xdr:sp macro="" textlink="">
      <xdr:nvSpPr>
        <xdr:cNvPr id="292" name="楕円 291"/>
        <xdr:cNvSpPr/>
      </xdr:nvSpPr>
      <xdr:spPr>
        <a:xfrm>
          <a:off x="3746500" y="1363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143256</xdr:rowOff>
    </xdr:from>
    <xdr:to>
      <xdr:col>24</xdr:col>
      <xdr:colOff>63500</xdr:colOff>
      <xdr:row>80</xdr:row>
      <xdr:rowOff>33528</xdr:rowOff>
    </xdr:to>
    <xdr:cxnSp macro="">
      <xdr:nvCxnSpPr>
        <xdr:cNvPr id="293" name="直線コネクタ 292"/>
        <xdr:cNvCxnSpPr/>
      </xdr:nvCxnSpPr>
      <xdr:spPr>
        <a:xfrm>
          <a:off x="3797300" y="13687806"/>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60452</xdr:rowOff>
    </xdr:from>
    <xdr:to>
      <xdr:col>15</xdr:col>
      <xdr:colOff>101600</xdr:colOff>
      <xdr:row>79</xdr:row>
      <xdr:rowOff>162052</xdr:rowOff>
    </xdr:to>
    <xdr:sp macro="" textlink="">
      <xdr:nvSpPr>
        <xdr:cNvPr id="294" name="楕円 293"/>
        <xdr:cNvSpPr/>
      </xdr:nvSpPr>
      <xdr:spPr>
        <a:xfrm>
          <a:off x="2857500" y="1360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111252</xdr:rowOff>
    </xdr:from>
    <xdr:to>
      <xdr:col>19</xdr:col>
      <xdr:colOff>177800</xdr:colOff>
      <xdr:row>79</xdr:row>
      <xdr:rowOff>143256</xdr:rowOff>
    </xdr:to>
    <xdr:cxnSp macro="">
      <xdr:nvCxnSpPr>
        <xdr:cNvPr id="295" name="直線コネクタ 294"/>
        <xdr:cNvCxnSpPr/>
      </xdr:nvCxnSpPr>
      <xdr:spPr>
        <a:xfrm>
          <a:off x="2908300" y="1365580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14732</xdr:rowOff>
    </xdr:from>
    <xdr:to>
      <xdr:col>10</xdr:col>
      <xdr:colOff>165100</xdr:colOff>
      <xdr:row>79</xdr:row>
      <xdr:rowOff>116332</xdr:rowOff>
    </xdr:to>
    <xdr:sp macro="" textlink="">
      <xdr:nvSpPr>
        <xdr:cNvPr id="296" name="楕円 295"/>
        <xdr:cNvSpPr/>
      </xdr:nvSpPr>
      <xdr:spPr>
        <a:xfrm>
          <a:off x="1968500" y="1355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65532</xdr:rowOff>
    </xdr:from>
    <xdr:to>
      <xdr:col>15</xdr:col>
      <xdr:colOff>50800</xdr:colOff>
      <xdr:row>79</xdr:row>
      <xdr:rowOff>111252</xdr:rowOff>
    </xdr:to>
    <xdr:cxnSp macro="">
      <xdr:nvCxnSpPr>
        <xdr:cNvPr id="297" name="直線コネクタ 296"/>
        <xdr:cNvCxnSpPr/>
      </xdr:nvCxnSpPr>
      <xdr:spPr>
        <a:xfrm>
          <a:off x="2019300" y="136100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116603</xdr:rowOff>
    </xdr:from>
    <xdr:ext cx="405111" cy="259045"/>
    <xdr:sp macro="" textlink="">
      <xdr:nvSpPr>
        <xdr:cNvPr id="298" name="n_1aveValue【福祉施設】&#10;有形固定資産減価償却率"/>
        <xdr:cNvSpPr txBox="1"/>
      </xdr:nvSpPr>
      <xdr:spPr>
        <a:xfrm>
          <a:off x="3582044" y="13832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84599</xdr:rowOff>
    </xdr:from>
    <xdr:ext cx="405111" cy="259045"/>
    <xdr:sp macro="" textlink="">
      <xdr:nvSpPr>
        <xdr:cNvPr id="299" name="n_2aveValue【福祉施設】&#10;有形固定資産減価償却率"/>
        <xdr:cNvSpPr txBox="1"/>
      </xdr:nvSpPr>
      <xdr:spPr>
        <a:xfrm>
          <a:off x="2705744" y="1380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80027</xdr:rowOff>
    </xdr:from>
    <xdr:ext cx="405111" cy="259045"/>
    <xdr:sp macro="" textlink="">
      <xdr:nvSpPr>
        <xdr:cNvPr id="300" name="n_3aveValue【福祉施設】&#10;有形固定資産減価償却率"/>
        <xdr:cNvSpPr txBox="1"/>
      </xdr:nvSpPr>
      <xdr:spPr>
        <a:xfrm>
          <a:off x="1816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151147</xdr:rowOff>
    </xdr:from>
    <xdr:ext cx="405111" cy="259045"/>
    <xdr:sp macro="" textlink="">
      <xdr:nvSpPr>
        <xdr:cNvPr id="301" name="n_4aveValue【福祉施設】&#10;有形固定資産減価償却率"/>
        <xdr:cNvSpPr txBox="1"/>
      </xdr:nvSpPr>
      <xdr:spPr>
        <a:xfrm>
          <a:off x="9277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39133</xdr:rowOff>
    </xdr:from>
    <xdr:ext cx="405111" cy="259045"/>
    <xdr:sp macro="" textlink="">
      <xdr:nvSpPr>
        <xdr:cNvPr id="302" name="n_1mainValue【福祉施設】&#10;有形固定資産減価償却率"/>
        <xdr:cNvSpPr txBox="1"/>
      </xdr:nvSpPr>
      <xdr:spPr>
        <a:xfrm>
          <a:off x="3582044" y="1341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7129</xdr:rowOff>
    </xdr:from>
    <xdr:ext cx="405111" cy="259045"/>
    <xdr:sp macro="" textlink="">
      <xdr:nvSpPr>
        <xdr:cNvPr id="303" name="n_2mainValue【福祉施設】&#10;有形固定資産減価償却率"/>
        <xdr:cNvSpPr txBox="1"/>
      </xdr:nvSpPr>
      <xdr:spPr>
        <a:xfrm>
          <a:off x="2705744" y="1338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132859</xdr:rowOff>
    </xdr:from>
    <xdr:ext cx="405111" cy="259045"/>
    <xdr:sp macro="" textlink="">
      <xdr:nvSpPr>
        <xdr:cNvPr id="304" name="n_3mainValue【福祉施設】&#10;有形固定資産減価償却率"/>
        <xdr:cNvSpPr txBox="1"/>
      </xdr:nvSpPr>
      <xdr:spPr>
        <a:xfrm>
          <a:off x="1816744" y="1333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31750</xdr:rowOff>
    </xdr:from>
    <xdr:to>
      <xdr:col>54</xdr:col>
      <xdr:colOff>189865</xdr:colOff>
      <xdr:row>86</xdr:row>
      <xdr:rowOff>38100</xdr:rowOff>
    </xdr:to>
    <xdr:cxnSp macro="">
      <xdr:nvCxnSpPr>
        <xdr:cNvPr id="328" name="直線コネクタ 327"/>
        <xdr:cNvCxnSpPr/>
      </xdr:nvCxnSpPr>
      <xdr:spPr>
        <a:xfrm flipV="1">
          <a:off x="10476865" y="132334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29"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30" name="直線コネクタ 329"/>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149877</xdr:rowOff>
    </xdr:from>
    <xdr:ext cx="469744" cy="259045"/>
    <xdr:sp macro="" textlink="">
      <xdr:nvSpPr>
        <xdr:cNvPr id="331" name="【福祉施設】&#10;一人当たり面積最大値テキスト"/>
        <xdr:cNvSpPr txBox="1"/>
      </xdr:nvSpPr>
      <xdr:spPr>
        <a:xfrm>
          <a:off x="10515600"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31750</xdr:rowOff>
    </xdr:from>
    <xdr:to>
      <xdr:col>55</xdr:col>
      <xdr:colOff>88900</xdr:colOff>
      <xdr:row>77</xdr:row>
      <xdr:rowOff>31750</xdr:rowOff>
    </xdr:to>
    <xdr:cxnSp macro="">
      <xdr:nvCxnSpPr>
        <xdr:cNvPr id="332" name="直線コネクタ 331"/>
        <xdr:cNvCxnSpPr/>
      </xdr:nvCxnSpPr>
      <xdr:spPr>
        <a:xfrm>
          <a:off x="10388600" y="1323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80027</xdr:rowOff>
    </xdr:from>
    <xdr:ext cx="469744" cy="259045"/>
    <xdr:sp macro="" textlink="">
      <xdr:nvSpPr>
        <xdr:cNvPr id="333" name="【福祉施設】&#10;一人当たり面積平均値テキスト"/>
        <xdr:cNvSpPr txBox="1"/>
      </xdr:nvSpPr>
      <xdr:spPr>
        <a:xfrm>
          <a:off x="10515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34" name="フローチャート: 判断 333"/>
        <xdr:cNvSpPr/>
      </xdr:nvSpPr>
      <xdr:spPr>
        <a:xfrm>
          <a:off x="10426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35" name="フローチャート: 判断 334"/>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36" name="フローチャート: 判断 335"/>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76200</xdr:rowOff>
    </xdr:from>
    <xdr:to>
      <xdr:col>41</xdr:col>
      <xdr:colOff>101600</xdr:colOff>
      <xdr:row>83</xdr:row>
      <xdr:rowOff>6350</xdr:rowOff>
    </xdr:to>
    <xdr:sp macro="" textlink="">
      <xdr:nvSpPr>
        <xdr:cNvPr id="337" name="フローチャート: 判断 336"/>
        <xdr:cNvSpPr/>
      </xdr:nvSpPr>
      <xdr:spPr>
        <a:xfrm>
          <a:off x="7810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50800</xdr:rowOff>
    </xdr:from>
    <xdr:to>
      <xdr:col>36</xdr:col>
      <xdr:colOff>165100</xdr:colOff>
      <xdr:row>82</xdr:row>
      <xdr:rowOff>152400</xdr:rowOff>
    </xdr:to>
    <xdr:sp macro="" textlink="">
      <xdr:nvSpPr>
        <xdr:cNvPr id="338" name="フローチャート: 判断 337"/>
        <xdr:cNvSpPr/>
      </xdr:nvSpPr>
      <xdr:spPr>
        <a:xfrm>
          <a:off x="6921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120650</xdr:rowOff>
    </xdr:from>
    <xdr:to>
      <xdr:col>55</xdr:col>
      <xdr:colOff>50800</xdr:colOff>
      <xdr:row>82</xdr:row>
      <xdr:rowOff>50800</xdr:rowOff>
    </xdr:to>
    <xdr:sp macro="" textlink="">
      <xdr:nvSpPr>
        <xdr:cNvPr id="344" name="楕円 343"/>
        <xdr:cNvSpPr/>
      </xdr:nvSpPr>
      <xdr:spPr>
        <a:xfrm>
          <a:off x="104267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143527</xdr:rowOff>
    </xdr:from>
    <xdr:ext cx="469744" cy="259045"/>
    <xdr:sp macro="" textlink="">
      <xdr:nvSpPr>
        <xdr:cNvPr id="345" name="【福祉施設】&#10;一人当たり面積該当値テキスト"/>
        <xdr:cNvSpPr txBox="1"/>
      </xdr:nvSpPr>
      <xdr:spPr>
        <a:xfrm>
          <a:off x="10515600"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120650</xdr:rowOff>
    </xdr:from>
    <xdr:to>
      <xdr:col>50</xdr:col>
      <xdr:colOff>165100</xdr:colOff>
      <xdr:row>82</xdr:row>
      <xdr:rowOff>50800</xdr:rowOff>
    </xdr:to>
    <xdr:sp macro="" textlink="">
      <xdr:nvSpPr>
        <xdr:cNvPr id="346" name="楕円 345"/>
        <xdr:cNvSpPr/>
      </xdr:nvSpPr>
      <xdr:spPr>
        <a:xfrm>
          <a:off x="9588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0</xdr:rowOff>
    </xdr:from>
    <xdr:to>
      <xdr:col>55</xdr:col>
      <xdr:colOff>0</xdr:colOff>
      <xdr:row>82</xdr:row>
      <xdr:rowOff>0</xdr:rowOff>
    </xdr:to>
    <xdr:cxnSp macro="">
      <xdr:nvCxnSpPr>
        <xdr:cNvPr id="347" name="直線コネクタ 346"/>
        <xdr:cNvCxnSpPr/>
      </xdr:nvCxnSpPr>
      <xdr:spPr>
        <a:xfrm>
          <a:off x="9639300" y="1405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120650</xdr:rowOff>
    </xdr:from>
    <xdr:to>
      <xdr:col>46</xdr:col>
      <xdr:colOff>38100</xdr:colOff>
      <xdr:row>82</xdr:row>
      <xdr:rowOff>50800</xdr:rowOff>
    </xdr:to>
    <xdr:sp macro="" textlink="">
      <xdr:nvSpPr>
        <xdr:cNvPr id="348" name="楕円 347"/>
        <xdr:cNvSpPr/>
      </xdr:nvSpPr>
      <xdr:spPr>
        <a:xfrm>
          <a:off x="8699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0</xdr:rowOff>
    </xdr:from>
    <xdr:to>
      <xdr:col>50</xdr:col>
      <xdr:colOff>114300</xdr:colOff>
      <xdr:row>82</xdr:row>
      <xdr:rowOff>0</xdr:rowOff>
    </xdr:to>
    <xdr:cxnSp macro="">
      <xdr:nvCxnSpPr>
        <xdr:cNvPr id="349" name="直線コネクタ 348"/>
        <xdr:cNvCxnSpPr/>
      </xdr:nvCxnSpPr>
      <xdr:spPr>
        <a:xfrm>
          <a:off x="8750300" y="1405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107950</xdr:rowOff>
    </xdr:from>
    <xdr:to>
      <xdr:col>41</xdr:col>
      <xdr:colOff>101600</xdr:colOff>
      <xdr:row>82</xdr:row>
      <xdr:rowOff>38100</xdr:rowOff>
    </xdr:to>
    <xdr:sp macro="" textlink="">
      <xdr:nvSpPr>
        <xdr:cNvPr id="350" name="楕円 349"/>
        <xdr:cNvSpPr/>
      </xdr:nvSpPr>
      <xdr:spPr>
        <a:xfrm>
          <a:off x="7810500" y="1399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158750</xdr:rowOff>
    </xdr:from>
    <xdr:to>
      <xdr:col>45</xdr:col>
      <xdr:colOff>177800</xdr:colOff>
      <xdr:row>82</xdr:row>
      <xdr:rowOff>0</xdr:rowOff>
    </xdr:to>
    <xdr:cxnSp macro="">
      <xdr:nvCxnSpPr>
        <xdr:cNvPr id="351" name="直線コネクタ 350"/>
        <xdr:cNvCxnSpPr/>
      </xdr:nvCxnSpPr>
      <xdr:spPr>
        <a:xfrm>
          <a:off x="7861300" y="14046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168927</xdr:rowOff>
    </xdr:from>
    <xdr:ext cx="469744" cy="259045"/>
    <xdr:sp macro="" textlink="">
      <xdr:nvSpPr>
        <xdr:cNvPr id="352" name="n_1aveValue【福祉施設】&#10;一人当たり面積"/>
        <xdr:cNvSpPr txBox="1"/>
      </xdr:nvSpPr>
      <xdr:spPr>
        <a:xfrm>
          <a:off x="93917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156227</xdr:rowOff>
    </xdr:from>
    <xdr:ext cx="469744" cy="259045"/>
    <xdr:sp macro="" textlink="">
      <xdr:nvSpPr>
        <xdr:cNvPr id="353" name="n_2aveValue【福祉施設】&#10;一人当たり面積"/>
        <xdr:cNvSpPr txBox="1"/>
      </xdr:nvSpPr>
      <xdr:spPr>
        <a:xfrm>
          <a:off x="8515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168927</xdr:rowOff>
    </xdr:from>
    <xdr:ext cx="469744" cy="259045"/>
    <xdr:sp macro="" textlink="">
      <xdr:nvSpPr>
        <xdr:cNvPr id="354" name="n_3aveValue【福祉施設】&#10;一人当たり面積"/>
        <xdr:cNvSpPr txBox="1"/>
      </xdr:nvSpPr>
      <xdr:spPr>
        <a:xfrm>
          <a:off x="7626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168927</xdr:rowOff>
    </xdr:from>
    <xdr:ext cx="469744" cy="259045"/>
    <xdr:sp macro="" textlink="">
      <xdr:nvSpPr>
        <xdr:cNvPr id="355" name="n_4aveValue【福祉施設】&#10;一人当たり面積"/>
        <xdr:cNvSpPr txBox="1"/>
      </xdr:nvSpPr>
      <xdr:spPr>
        <a:xfrm>
          <a:off x="6737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67327</xdr:rowOff>
    </xdr:from>
    <xdr:ext cx="469744" cy="259045"/>
    <xdr:sp macro="" textlink="">
      <xdr:nvSpPr>
        <xdr:cNvPr id="356" name="n_1mainValue【福祉施設】&#10;一人当たり面積"/>
        <xdr:cNvSpPr txBox="1"/>
      </xdr:nvSpPr>
      <xdr:spPr>
        <a:xfrm>
          <a:off x="9391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67327</xdr:rowOff>
    </xdr:from>
    <xdr:ext cx="469744" cy="259045"/>
    <xdr:sp macro="" textlink="">
      <xdr:nvSpPr>
        <xdr:cNvPr id="357" name="n_2mainValue【福祉施設】&#10;一人当たり面積"/>
        <xdr:cNvSpPr txBox="1"/>
      </xdr:nvSpPr>
      <xdr:spPr>
        <a:xfrm>
          <a:off x="8515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54627</xdr:rowOff>
    </xdr:from>
    <xdr:ext cx="469744" cy="259045"/>
    <xdr:sp macro="" textlink="">
      <xdr:nvSpPr>
        <xdr:cNvPr id="358" name="n_3mainValue【福祉施設】&#10;一人当たり面積"/>
        <xdr:cNvSpPr txBox="1"/>
      </xdr:nvSpPr>
      <xdr:spPr>
        <a:xfrm>
          <a:off x="7626427"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3" name="テキスト ボックス 3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4" name="直線コネクタ 3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5" name="テキスト ボックス 38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6" name="直線コネクタ 38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7" name="テキスト ボックス 38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8" name="直線コネクタ 38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9" name="テキスト ボックス 38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0" name="直線コネクタ 38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1" name="テキスト ボックス 39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2" name="直線コネクタ 39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3" name="テキスト ボックス 39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4" name="直線コネクタ 39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5" name="テキスト ボックス 39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6" name="直線コネクタ 39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7" name="テキスト ボックス 39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8" name="直線コネクタ 3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56606</xdr:rowOff>
    </xdr:from>
    <xdr:to>
      <xdr:col>85</xdr:col>
      <xdr:colOff>126364</xdr:colOff>
      <xdr:row>42</xdr:row>
      <xdr:rowOff>40277</xdr:rowOff>
    </xdr:to>
    <xdr:cxnSp macro="">
      <xdr:nvCxnSpPr>
        <xdr:cNvPr id="400" name="直線コネクタ 399"/>
        <xdr:cNvCxnSpPr/>
      </xdr:nvCxnSpPr>
      <xdr:spPr>
        <a:xfrm flipV="1">
          <a:off x="16318864" y="5714456"/>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401" name="【一般廃棄物処理施設】&#10;有形固定資産減価償却率最小値テキスト"/>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402" name="直線コネクタ 401"/>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3283</xdr:rowOff>
    </xdr:from>
    <xdr:ext cx="340478" cy="259045"/>
    <xdr:sp macro="" textlink="">
      <xdr:nvSpPr>
        <xdr:cNvPr id="403" name="【一般廃棄物処理施設】&#10;有形固定資産減価償却率最大値テキスト"/>
        <xdr:cNvSpPr txBox="1"/>
      </xdr:nvSpPr>
      <xdr:spPr>
        <a:xfrm>
          <a:off x="16357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56606</xdr:rowOff>
    </xdr:from>
    <xdr:to>
      <xdr:col>86</xdr:col>
      <xdr:colOff>25400</xdr:colOff>
      <xdr:row>33</xdr:row>
      <xdr:rowOff>56606</xdr:rowOff>
    </xdr:to>
    <xdr:cxnSp macro="">
      <xdr:nvCxnSpPr>
        <xdr:cNvPr id="404" name="直線コネクタ 403"/>
        <xdr:cNvCxnSpPr/>
      </xdr:nvCxnSpPr>
      <xdr:spPr>
        <a:xfrm>
          <a:off x="16230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17253</xdr:rowOff>
    </xdr:from>
    <xdr:ext cx="405111" cy="259045"/>
    <xdr:sp macro="" textlink="">
      <xdr:nvSpPr>
        <xdr:cNvPr id="405" name="【一般廃棄物処理施設】&#10;有形固定資産減価償却率平均値テキスト"/>
        <xdr:cNvSpPr txBox="1"/>
      </xdr:nvSpPr>
      <xdr:spPr>
        <a:xfrm>
          <a:off x="16357600" y="653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165826</xdr:rowOff>
    </xdr:from>
    <xdr:to>
      <xdr:col>85</xdr:col>
      <xdr:colOff>177800</xdr:colOff>
      <xdr:row>39</xdr:row>
      <xdr:rowOff>95976</xdr:rowOff>
    </xdr:to>
    <xdr:sp macro="" textlink="">
      <xdr:nvSpPr>
        <xdr:cNvPr id="406" name="フローチャート: 判断 405"/>
        <xdr:cNvSpPr/>
      </xdr:nvSpPr>
      <xdr:spPr>
        <a:xfrm>
          <a:off x="162687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164193</xdr:rowOff>
    </xdr:from>
    <xdr:to>
      <xdr:col>81</xdr:col>
      <xdr:colOff>101600</xdr:colOff>
      <xdr:row>39</xdr:row>
      <xdr:rowOff>94343</xdr:rowOff>
    </xdr:to>
    <xdr:sp macro="" textlink="">
      <xdr:nvSpPr>
        <xdr:cNvPr id="407" name="フローチャート: 判断 406"/>
        <xdr:cNvSpPr/>
      </xdr:nvSpPr>
      <xdr:spPr>
        <a:xfrm>
          <a:off x="15430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80917</xdr:rowOff>
    </xdr:from>
    <xdr:to>
      <xdr:col>76</xdr:col>
      <xdr:colOff>165100</xdr:colOff>
      <xdr:row>40</xdr:row>
      <xdr:rowOff>11067</xdr:rowOff>
    </xdr:to>
    <xdr:sp macro="" textlink="">
      <xdr:nvSpPr>
        <xdr:cNvPr id="408" name="フローチャート: 判断 407"/>
        <xdr:cNvSpPr/>
      </xdr:nvSpPr>
      <xdr:spPr>
        <a:xfrm>
          <a:off x="14541500" y="676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33565</xdr:rowOff>
    </xdr:from>
    <xdr:to>
      <xdr:col>72</xdr:col>
      <xdr:colOff>38100</xdr:colOff>
      <xdr:row>39</xdr:row>
      <xdr:rowOff>135165</xdr:rowOff>
    </xdr:to>
    <xdr:sp macro="" textlink="">
      <xdr:nvSpPr>
        <xdr:cNvPr id="409" name="フローチャート: 判断 408"/>
        <xdr:cNvSpPr/>
      </xdr:nvSpPr>
      <xdr:spPr>
        <a:xfrm>
          <a:off x="13652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410" name="フローチャート: 判断 409"/>
        <xdr:cNvSpPr/>
      </xdr:nvSpPr>
      <xdr:spPr>
        <a:xfrm>
          <a:off x="1276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1" name="テキスト ボックス 4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2" name="テキスト ボックス 4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3" name="テキスト ボックス 4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4" name="テキスト ボックス 4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5" name="テキスト ボックス 4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93980</xdr:rowOff>
    </xdr:from>
    <xdr:to>
      <xdr:col>85</xdr:col>
      <xdr:colOff>177800</xdr:colOff>
      <xdr:row>41</xdr:row>
      <xdr:rowOff>24130</xdr:rowOff>
    </xdr:to>
    <xdr:sp macro="" textlink="">
      <xdr:nvSpPr>
        <xdr:cNvPr id="416" name="楕円 415"/>
        <xdr:cNvSpPr/>
      </xdr:nvSpPr>
      <xdr:spPr>
        <a:xfrm>
          <a:off x="16268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72407</xdr:rowOff>
    </xdr:from>
    <xdr:ext cx="405111" cy="259045"/>
    <xdr:sp macro="" textlink="">
      <xdr:nvSpPr>
        <xdr:cNvPr id="417" name="【一般廃棄物処理施設】&#10;有形固定資産減価償却率該当値テキスト"/>
        <xdr:cNvSpPr txBox="1"/>
      </xdr:nvSpPr>
      <xdr:spPr>
        <a:xfrm>
          <a:off x="16357600"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69487</xdr:rowOff>
    </xdr:from>
    <xdr:to>
      <xdr:col>81</xdr:col>
      <xdr:colOff>101600</xdr:colOff>
      <xdr:row>40</xdr:row>
      <xdr:rowOff>171087</xdr:rowOff>
    </xdr:to>
    <xdr:sp macro="" textlink="">
      <xdr:nvSpPr>
        <xdr:cNvPr id="418" name="楕円 417"/>
        <xdr:cNvSpPr/>
      </xdr:nvSpPr>
      <xdr:spPr>
        <a:xfrm>
          <a:off x="15430500" y="692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120287</xdr:rowOff>
    </xdr:from>
    <xdr:to>
      <xdr:col>85</xdr:col>
      <xdr:colOff>127000</xdr:colOff>
      <xdr:row>40</xdr:row>
      <xdr:rowOff>144780</xdr:rowOff>
    </xdr:to>
    <xdr:cxnSp macro="">
      <xdr:nvCxnSpPr>
        <xdr:cNvPr id="419" name="直線コネクタ 418"/>
        <xdr:cNvCxnSpPr/>
      </xdr:nvCxnSpPr>
      <xdr:spPr>
        <a:xfrm>
          <a:off x="15481300" y="697828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44994</xdr:rowOff>
    </xdr:from>
    <xdr:to>
      <xdr:col>76</xdr:col>
      <xdr:colOff>165100</xdr:colOff>
      <xdr:row>40</xdr:row>
      <xdr:rowOff>146594</xdr:rowOff>
    </xdr:to>
    <xdr:sp macro="" textlink="">
      <xdr:nvSpPr>
        <xdr:cNvPr id="420" name="楕円 419"/>
        <xdr:cNvSpPr/>
      </xdr:nvSpPr>
      <xdr:spPr>
        <a:xfrm>
          <a:off x="14541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95794</xdr:rowOff>
    </xdr:from>
    <xdr:to>
      <xdr:col>81</xdr:col>
      <xdr:colOff>50800</xdr:colOff>
      <xdr:row>40</xdr:row>
      <xdr:rowOff>120287</xdr:rowOff>
    </xdr:to>
    <xdr:cxnSp macro="">
      <xdr:nvCxnSpPr>
        <xdr:cNvPr id="421" name="直線コネクタ 420"/>
        <xdr:cNvCxnSpPr/>
      </xdr:nvCxnSpPr>
      <xdr:spPr>
        <a:xfrm>
          <a:off x="14592300" y="695379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20501</xdr:rowOff>
    </xdr:from>
    <xdr:to>
      <xdr:col>72</xdr:col>
      <xdr:colOff>38100</xdr:colOff>
      <xdr:row>40</xdr:row>
      <xdr:rowOff>122101</xdr:rowOff>
    </xdr:to>
    <xdr:sp macro="" textlink="">
      <xdr:nvSpPr>
        <xdr:cNvPr id="422" name="楕円 421"/>
        <xdr:cNvSpPr/>
      </xdr:nvSpPr>
      <xdr:spPr>
        <a:xfrm>
          <a:off x="13652500" y="68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71301</xdr:rowOff>
    </xdr:from>
    <xdr:to>
      <xdr:col>76</xdr:col>
      <xdr:colOff>114300</xdr:colOff>
      <xdr:row>40</xdr:row>
      <xdr:rowOff>95794</xdr:rowOff>
    </xdr:to>
    <xdr:cxnSp macro="">
      <xdr:nvCxnSpPr>
        <xdr:cNvPr id="423" name="直線コネクタ 422"/>
        <xdr:cNvCxnSpPr/>
      </xdr:nvCxnSpPr>
      <xdr:spPr>
        <a:xfrm>
          <a:off x="13703300" y="692930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110870</xdr:rowOff>
    </xdr:from>
    <xdr:ext cx="405111" cy="259045"/>
    <xdr:sp macro="" textlink="">
      <xdr:nvSpPr>
        <xdr:cNvPr id="424" name="n_1aveValue【一般廃棄物処理施設】&#10;有形固定資産減価償却率"/>
        <xdr:cNvSpPr txBox="1"/>
      </xdr:nvSpPr>
      <xdr:spPr>
        <a:xfrm>
          <a:off x="152660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27594</xdr:rowOff>
    </xdr:from>
    <xdr:ext cx="405111" cy="259045"/>
    <xdr:sp macro="" textlink="">
      <xdr:nvSpPr>
        <xdr:cNvPr id="425" name="n_2aveValue【一般廃棄物処理施設】&#10;有形固定資産減価償却率"/>
        <xdr:cNvSpPr txBox="1"/>
      </xdr:nvSpPr>
      <xdr:spPr>
        <a:xfrm>
          <a:off x="14389744" y="6542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151692</xdr:rowOff>
    </xdr:from>
    <xdr:ext cx="405111" cy="259045"/>
    <xdr:sp macro="" textlink="">
      <xdr:nvSpPr>
        <xdr:cNvPr id="426" name="n_3aveValue【一般廃棄物処理施設】&#10;有形固定資産減価償却率"/>
        <xdr:cNvSpPr txBox="1"/>
      </xdr:nvSpPr>
      <xdr:spPr>
        <a:xfrm>
          <a:off x="13500744" y="6495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53720</xdr:rowOff>
    </xdr:from>
    <xdr:ext cx="405111" cy="259045"/>
    <xdr:sp macro="" textlink="">
      <xdr:nvSpPr>
        <xdr:cNvPr id="427" name="n_4aveValue【一般廃棄物処理施設】&#10;有形固定資産減価償却率"/>
        <xdr:cNvSpPr txBox="1"/>
      </xdr:nvSpPr>
      <xdr:spPr>
        <a:xfrm>
          <a:off x="12611744"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162214</xdr:rowOff>
    </xdr:from>
    <xdr:ext cx="405111" cy="259045"/>
    <xdr:sp macro="" textlink="">
      <xdr:nvSpPr>
        <xdr:cNvPr id="428" name="n_1mainValue【一般廃棄物処理施設】&#10;有形固定資産減価償却率"/>
        <xdr:cNvSpPr txBox="1"/>
      </xdr:nvSpPr>
      <xdr:spPr>
        <a:xfrm>
          <a:off x="15266044" y="702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137721</xdr:rowOff>
    </xdr:from>
    <xdr:ext cx="405111" cy="259045"/>
    <xdr:sp macro="" textlink="">
      <xdr:nvSpPr>
        <xdr:cNvPr id="429" name="n_2mainValue【一般廃棄物処理施設】&#10;有形固定資産減価償却率"/>
        <xdr:cNvSpPr txBox="1"/>
      </xdr:nvSpPr>
      <xdr:spPr>
        <a:xfrm>
          <a:off x="14389744"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113228</xdr:rowOff>
    </xdr:from>
    <xdr:ext cx="405111" cy="259045"/>
    <xdr:sp macro="" textlink="">
      <xdr:nvSpPr>
        <xdr:cNvPr id="430" name="n_3mainValue【一般廃棄物処理施設】&#10;有形固定資産減価償却率"/>
        <xdr:cNvSpPr txBox="1"/>
      </xdr:nvSpPr>
      <xdr:spPr>
        <a:xfrm>
          <a:off x="13500744" y="697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1" name="直線コネクタ 44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2" name="テキスト ボックス 44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3" name="直線コネクタ 44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4" name="テキスト ボックス 44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5" name="直線コネクタ 44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6" name="テキスト ボックス 44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7" name="直線コネクタ 44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8" name="テキスト ボックス 44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9" name="直線コネクタ 4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0" name="テキスト ボックス 44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154432</xdr:rowOff>
    </xdr:from>
    <xdr:to>
      <xdr:col>116</xdr:col>
      <xdr:colOff>62864</xdr:colOff>
      <xdr:row>41</xdr:row>
      <xdr:rowOff>112575</xdr:rowOff>
    </xdr:to>
    <xdr:cxnSp macro="">
      <xdr:nvCxnSpPr>
        <xdr:cNvPr id="452" name="直線コネクタ 451"/>
        <xdr:cNvCxnSpPr/>
      </xdr:nvCxnSpPr>
      <xdr:spPr>
        <a:xfrm flipV="1">
          <a:off x="22160864" y="5812282"/>
          <a:ext cx="0" cy="1329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116402</xdr:rowOff>
    </xdr:from>
    <xdr:ext cx="469744" cy="259045"/>
    <xdr:sp macro="" textlink="">
      <xdr:nvSpPr>
        <xdr:cNvPr id="453" name="【一般廃棄物処理施設】&#10;一人当たり有形固定資産（償却資産）額最小値テキスト"/>
        <xdr:cNvSpPr txBox="1"/>
      </xdr:nvSpPr>
      <xdr:spPr>
        <a:xfrm>
          <a:off x="22199600" y="714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112575</xdr:rowOff>
    </xdr:from>
    <xdr:to>
      <xdr:col>116</xdr:col>
      <xdr:colOff>152400</xdr:colOff>
      <xdr:row>41</xdr:row>
      <xdr:rowOff>112575</xdr:rowOff>
    </xdr:to>
    <xdr:cxnSp macro="">
      <xdr:nvCxnSpPr>
        <xdr:cNvPr id="454" name="直線コネクタ 453"/>
        <xdr:cNvCxnSpPr/>
      </xdr:nvCxnSpPr>
      <xdr:spPr>
        <a:xfrm>
          <a:off x="22072600" y="71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101109</xdr:rowOff>
    </xdr:from>
    <xdr:ext cx="599010" cy="259045"/>
    <xdr:sp macro="" textlink="">
      <xdr:nvSpPr>
        <xdr:cNvPr id="455" name="【一般廃棄物処理施設】&#10;一人当たり有形固定資産（償却資産）額最大値テキスト"/>
        <xdr:cNvSpPr txBox="1"/>
      </xdr:nvSpPr>
      <xdr:spPr>
        <a:xfrm>
          <a:off x="22199600" y="558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154432</xdr:rowOff>
    </xdr:from>
    <xdr:to>
      <xdr:col>116</xdr:col>
      <xdr:colOff>152400</xdr:colOff>
      <xdr:row>33</xdr:row>
      <xdr:rowOff>154432</xdr:rowOff>
    </xdr:to>
    <xdr:cxnSp macro="">
      <xdr:nvCxnSpPr>
        <xdr:cNvPr id="456" name="直線コネクタ 455"/>
        <xdr:cNvCxnSpPr/>
      </xdr:nvCxnSpPr>
      <xdr:spPr>
        <a:xfrm>
          <a:off x="22072600" y="581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62309</xdr:rowOff>
    </xdr:from>
    <xdr:ext cx="534377" cy="259045"/>
    <xdr:sp macro="" textlink="">
      <xdr:nvSpPr>
        <xdr:cNvPr id="457" name="【一般廃棄物処理施設】&#10;一人当たり有形固定資産（償却資産）額平均値テキスト"/>
        <xdr:cNvSpPr txBox="1"/>
      </xdr:nvSpPr>
      <xdr:spPr>
        <a:xfrm>
          <a:off x="22199600" y="6577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39432</xdr:rowOff>
    </xdr:from>
    <xdr:to>
      <xdr:col>116</xdr:col>
      <xdr:colOff>114300</xdr:colOff>
      <xdr:row>39</xdr:row>
      <xdr:rowOff>141032</xdr:rowOff>
    </xdr:to>
    <xdr:sp macro="" textlink="">
      <xdr:nvSpPr>
        <xdr:cNvPr id="458" name="フローチャート: 判断 457"/>
        <xdr:cNvSpPr/>
      </xdr:nvSpPr>
      <xdr:spPr>
        <a:xfrm>
          <a:off x="22110700" y="6725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51236</xdr:rowOff>
    </xdr:from>
    <xdr:to>
      <xdr:col>112</xdr:col>
      <xdr:colOff>38100</xdr:colOff>
      <xdr:row>39</xdr:row>
      <xdr:rowOff>152836</xdr:rowOff>
    </xdr:to>
    <xdr:sp macro="" textlink="">
      <xdr:nvSpPr>
        <xdr:cNvPr id="459" name="フローチャート: 判断 458"/>
        <xdr:cNvSpPr/>
      </xdr:nvSpPr>
      <xdr:spPr>
        <a:xfrm>
          <a:off x="21272500" y="673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83995</xdr:rowOff>
    </xdr:from>
    <xdr:to>
      <xdr:col>107</xdr:col>
      <xdr:colOff>101600</xdr:colOff>
      <xdr:row>40</xdr:row>
      <xdr:rowOff>14145</xdr:rowOff>
    </xdr:to>
    <xdr:sp macro="" textlink="">
      <xdr:nvSpPr>
        <xdr:cNvPr id="460" name="フローチャート: 判断 459"/>
        <xdr:cNvSpPr/>
      </xdr:nvSpPr>
      <xdr:spPr>
        <a:xfrm>
          <a:off x="20383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83236</xdr:rowOff>
    </xdr:from>
    <xdr:to>
      <xdr:col>102</xdr:col>
      <xdr:colOff>165100</xdr:colOff>
      <xdr:row>40</xdr:row>
      <xdr:rowOff>13386</xdr:rowOff>
    </xdr:to>
    <xdr:sp macro="" textlink="">
      <xdr:nvSpPr>
        <xdr:cNvPr id="461" name="フローチャート: 判断 460"/>
        <xdr:cNvSpPr/>
      </xdr:nvSpPr>
      <xdr:spPr>
        <a:xfrm>
          <a:off x="19494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94442</xdr:rowOff>
    </xdr:from>
    <xdr:to>
      <xdr:col>98</xdr:col>
      <xdr:colOff>38100</xdr:colOff>
      <xdr:row>40</xdr:row>
      <xdr:rowOff>24592</xdr:rowOff>
    </xdr:to>
    <xdr:sp macro="" textlink="">
      <xdr:nvSpPr>
        <xdr:cNvPr id="462" name="フローチャート: 判断 461"/>
        <xdr:cNvSpPr/>
      </xdr:nvSpPr>
      <xdr:spPr>
        <a:xfrm>
          <a:off x="18605500" y="678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140943</xdr:rowOff>
    </xdr:from>
    <xdr:to>
      <xdr:col>116</xdr:col>
      <xdr:colOff>114300</xdr:colOff>
      <xdr:row>41</xdr:row>
      <xdr:rowOff>71093</xdr:rowOff>
    </xdr:to>
    <xdr:sp macro="" textlink="">
      <xdr:nvSpPr>
        <xdr:cNvPr id="468" name="楕円 467"/>
        <xdr:cNvSpPr/>
      </xdr:nvSpPr>
      <xdr:spPr>
        <a:xfrm>
          <a:off x="22110700" y="699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55870</xdr:rowOff>
    </xdr:from>
    <xdr:ext cx="534377" cy="259045"/>
    <xdr:sp macro="" textlink="">
      <xdr:nvSpPr>
        <xdr:cNvPr id="469" name="【一般廃棄物処理施設】&#10;一人当たり有形固定資産（償却資産）額該当値テキスト"/>
        <xdr:cNvSpPr txBox="1"/>
      </xdr:nvSpPr>
      <xdr:spPr>
        <a:xfrm>
          <a:off x="22199600" y="691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140971</xdr:rowOff>
    </xdr:from>
    <xdr:to>
      <xdr:col>112</xdr:col>
      <xdr:colOff>38100</xdr:colOff>
      <xdr:row>41</xdr:row>
      <xdr:rowOff>71121</xdr:rowOff>
    </xdr:to>
    <xdr:sp macro="" textlink="">
      <xdr:nvSpPr>
        <xdr:cNvPr id="470" name="楕円 469"/>
        <xdr:cNvSpPr/>
      </xdr:nvSpPr>
      <xdr:spPr>
        <a:xfrm>
          <a:off x="21272500" y="69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20293</xdr:rowOff>
    </xdr:from>
    <xdr:to>
      <xdr:col>116</xdr:col>
      <xdr:colOff>63500</xdr:colOff>
      <xdr:row>41</xdr:row>
      <xdr:rowOff>20321</xdr:rowOff>
    </xdr:to>
    <xdr:cxnSp macro="">
      <xdr:nvCxnSpPr>
        <xdr:cNvPr id="471" name="直線コネクタ 470"/>
        <xdr:cNvCxnSpPr/>
      </xdr:nvCxnSpPr>
      <xdr:spPr>
        <a:xfrm flipV="1">
          <a:off x="21323300" y="7049743"/>
          <a:ext cx="8382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141117</xdr:rowOff>
    </xdr:from>
    <xdr:to>
      <xdr:col>107</xdr:col>
      <xdr:colOff>101600</xdr:colOff>
      <xdr:row>41</xdr:row>
      <xdr:rowOff>71267</xdr:rowOff>
    </xdr:to>
    <xdr:sp macro="" textlink="">
      <xdr:nvSpPr>
        <xdr:cNvPr id="472" name="楕円 471"/>
        <xdr:cNvSpPr/>
      </xdr:nvSpPr>
      <xdr:spPr>
        <a:xfrm>
          <a:off x="20383500" y="699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20321</xdr:rowOff>
    </xdr:from>
    <xdr:to>
      <xdr:col>111</xdr:col>
      <xdr:colOff>177800</xdr:colOff>
      <xdr:row>41</xdr:row>
      <xdr:rowOff>20467</xdr:rowOff>
    </xdr:to>
    <xdr:cxnSp macro="">
      <xdr:nvCxnSpPr>
        <xdr:cNvPr id="473" name="直線コネクタ 472"/>
        <xdr:cNvCxnSpPr/>
      </xdr:nvCxnSpPr>
      <xdr:spPr>
        <a:xfrm flipV="1">
          <a:off x="20434300" y="7049771"/>
          <a:ext cx="8890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141314</xdr:rowOff>
    </xdr:from>
    <xdr:to>
      <xdr:col>102</xdr:col>
      <xdr:colOff>165100</xdr:colOff>
      <xdr:row>41</xdr:row>
      <xdr:rowOff>71464</xdr:rowOff>
    </xdr:to>
    <xdr:sp macro="" textlink="">
      <xdr:nvSpPr>
        <xdr:cNvPr id="474" name="楕円 473"/>
        <xdr:cNvSpPr/>
      </xdr:nvSpPr>
      <xdr:spPr>
        <a:xfrm>
          <a:off x="19494500" y="699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20467</xdr:rowOff>
    </xdr:from>
    <xdr:to>
      <xdr:col>107</xdr:col>
      <xdr:colOff>50800</xdr:colOff>
      <xdr:row>41</xdr:row>
      <xdr:rowOff>20664</xdr:rowOff>
    </xdr:to>
    <xdr:cxnSp macro="">
      <xdr:nvCxnSpPr>
        <xdr:cNvPr id="475" name="直線コネクタ 474"/>
        <xdr:cNvCxnSpPr/>
      </xdr:nvCxnSpPr>
      <xdr:spPr>
        <a:xfrm flipV="1">
          <a:off x="19545300" y="7049917"/>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169363</xdr:rowOff>
    </xdr:from>
    <xdr:ext cx="534377" cy="259045"/>
    <xdr:sp macro="" textlink="">
      <xdr:nvSpPr>
        <xdr:cNvPr id="476" name="n_1aveValue【一般廃棄物処理施設】&#10;一人当たり有形固定資産（償却資産）額"/>
        <xdr:cNvSpPr txBox="1"/>
      </xdr:nvSpPr>
      <xdr:spPr>
        <a:xfrm>
          <a:off x="21043411" y="651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30672</xdr:rowOff>
    </xdr:from>
    <xdr:ext cx="534377" cy="259045"/>
    <xdr:sp macro="" textlink="">
      <xdr:nvSpPr>
        <xdr:cNvPr id="477" name="n_2aveValue【一般廃棄物処理施設】&#10;一人当たり有形固定資産（償却資産）額"/>
        <xdr:cNvSpPr txBox="1"/>
      </xdr:nvSpPr>
      <xdr:spPr>
        <a:xfrm>
          <a:off x="20167111" y="654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29913</xdr:rowOff>
    </xdr:from>
    <xdr:ext cx="534377" cy="259045"/>
    <xdr:sp macro="" textlink="">
      <xdr:nvSpPr>
        <xdr:cNvPr id="478" name="n_3aveValue【一般廃棄物処理施設】&#10;一人当たり有形固定資産（償却資産）額"/>
        <xdr:cNvSpPr txBox="1"/>
      </xdr:nvSpPr>
      <xdr:spPr>
        <a:xfrm>
          <a:off x="19278111" y="65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41119</xdr:rowOff>
    </xdr:from>
    <xdr:ext cx="534377" cy="259045"/>
    <xdr:sp macro="" textlink="">
      <xdr:nvSpPr>
        <xdr:cNvPr id="479" name="n_4aveValue【一般廃棄物処理施設】&#10;一人当たり有形固定資産（償却資産）額"/>
        <xdr:cNvSpPr txBox="1"/>
      </xdr:nvSpPr>
      <xdr:spPr>
        <a:xfrm>
          <a:off x="18389111" y="655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62248</xdr:rowOff>
    </xdr:from>
    <xdr:ext cx="534377" cy="259045"/>
    <xdr:sp macro="" textlink="">
      <xdr:nvSpPr>
        <xdr:cNvPr id="480" name="n_1mainValue【一般廃棄物処理施設】&#10;一人当たり有形固定資産（償却資産）額"/>
        <xdr:cNvSpPr txBox="1"/>
      </xdr:nvSpPr>
      <xdr:spPr>
        <a:xfrm>
          <a:off x="21043411" y="709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62394</xdr:rowOff>
    </xdr:from>
    <xdr:ext cx="534377" cy="259045"/>
    <xdr:sp macro="" textlink="">
      <xdr:nvSpPr>
        <xdr:cNvPr id="481" name="n_2mainValue【一般廃棄物処理施設】&#10;一人当たり有形固定資産（償却資産）額"/>
        <xdr:cNvSpPr txBox="1"/>
      </xdr:nvSpPr>
      <xdr:spPr>
        <a:xfrm>
          <a:off x="20167111" y="709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62591</xdr:rowOff>
    </xdr:from>
    <xdr:ext cx="534377" cy="259045"/>
    <xdr:sp macro="" textlink="">
      <xdr:nvSpPr>
        <xdr:cNvPr id="482" name="n_3mainValue【一般廃棄物処理施設】&#10;一人当たり有形固定資産（償却資産）額"/>
        <xdr:cNvSpPr txBox="1"/>
      </xdr:nvSpPr>
      <xdr:spPr>
        <a:xfrm>
          <a:off x="19278111" y="709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4" name="正方形/長方形 4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5" name="正方形/長方形 4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6" name="正方形/長方形 4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7" name="正方形/長方形 4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8" name="正方形/長方形 4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9" name="正方形/長方形 4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正方形/長方形 4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1" name="テキスト ボックス 4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2" name="直線コネクタ 4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3" name="テキスト ボックス 49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4" name="直線コネクタ 49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5" name="テキスト ボックス 49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6" name="直線コネクタ 49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7" name="テキスト ボックス 49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8" name="直線コネクタ 49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9" name="テキスト ボックス 49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0" name="直線コネクタ 49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1" name="テキスト ボックス 50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2" name="直線コネクタ 50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03" name="テキスト ボックス 502"/>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4" name="直線コネクタ 5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129540</xdr:rowOff>
    </xdr:to>
    <xdr:cxnSp macro="">
      <xdr:nvCxnSpPr>
        <xdr:cNvPr id="506" name="直線コネクタ 505"/>
        <xdr:cNvCxnSpPr/>
      </xdr:nvCxnSpPr>
      <xdr:spPr>
        <a:xfrm flipV="1">
          <a:off x="16318864" y="96393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507" name="【保健センター・保健所】&#10;有形固定資産減価償却率最小値テキスト"/>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508" name="直線コネクタ 507"/>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509" name="【保健センター・保健所】&#10;有形固定資産減価償却率最大値テキスト"/>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510" name="直線コネクタ 509"/>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139717</xdr:rowOff>
    </xdr:from>
    <xdr:ext cx="405111" cy="259045"/>
    <xdr:sp macro="" textlink="">
      <xdr:nvSpPr>
        <xdr:cNvPr id="511" name="【保健センター・保健所】&#10;有形固定資産減価償却率平均値テキスト"/>
        <xdr:cNvSpPr txBox="1"/>
      </xdr:nvSpPr>
      <xdr:spPr>
        <a:xfrm>
          <a:off x="16357600" y="10255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512" name="フローチャート: 判断 511"/>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76835</xdr:rowOff>
    </xdr:from>
    <xdr:to>
      <xdr:col>81</xdr:col>
      <xdr:colOff>101600</xdr:colOff>
      <xdr:row>61</xdr:row>
      <xdr:rowOff>6985</xdr:rowOff>
    </xdr:to>
    <xdr:sp macro="" textlink="">
      <xdr:nvSpPr>
        <xdr:cNvPr id="513" name="フローチャート: 判断 512"/>
        <xdr:cNvSpPr/>
      </xdr:nvSpPr>
      <xdr:spPr>
        <a:xfrm>
          <a:off x="15430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48260</xdr:rowOff>
    </xdr:from>
    <xdr:to>
      <xdr:col>76</xdr:col>
      <xdr:colOff>165100</xdr:colOff>
      <xdr:row>60</xdr:row>
      <xdr:rowOff>149860</xdr:rowOff>
    </xdr:to>
    <xdr:sp macro="" textlink="">
      <xdr:nvSpPr>
        <xdr:cNvPr id="514" name="フローチャート: 判断 513"/>
        <xdr:cNvSpPr/>
      </xdr:nvSpPr>
      <xdr:spPr>
        <a:xfrm>
          <a:off x="14541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34925</xdr:rowOff>
    </xdr:from>
    <xdr:to>
      <xdr:col>72</xdr:col>
      <xdr:colOff>38100</xdr:colOff>
      <xdr:row>60</xdr:row>
      <xdr:rowOff>136525</xdr:rowOff>
    </xdr:to>
    <xdr:sp macro="" textlink="">
      <xdr:nvSpPr>
        <xdr:cNvPr id="515" name="フローチャート: 判断 514"/>
        <xdr:cNvSpPr/>
      </xdr:nvSpPr>
      <xdr:spPr>
        <a:xfrm>
          <a:off x="13652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16" name="フローチャート: 判断 515"/>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7" name="テキスト ボックス 5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52070</xdr:rowOff>
    </xdr:from>
    <xdr:to>
      <xdr:col>85</xdr:col>
      <xdr:colOff>177800</xdr:colOff>
      <xdr:row>63</xdr:row>
      <xdr:rowOff>153670</xdr:rowOff>
    </xdr:to>
    <xdr:sp macro="" textlink="">
      <xdr:nvSpPr>
        <xdr:cNvPr id="522" name="楕円 521"/>
        <xdr:cNvSpPr/>
      </xdr:nvSpPr>
      <xdr:spPr>
        <a:xfrm>
          <a:off x="16268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30497</xdr:rowOff>
    </xdr:from>
    <xdr:ext cx="405111" cy="259045"/>
    <xdr:sp macro="" textlink="">
      <xdr:nvSpPr>
        <xdr:cNvPr id="523" name="【保健センター・保健所】&#10;有形固定資産減価償却率該当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2540</xdr:rowOff>
    </xdr:from>
    <xdr:to>
      <xdr:col>81</xdr:col>
      <xdr:colOff>101600</xdr:colOff>
      <xdr:row>63</xdr:row>
      <xdr:rowOff>104140</xdr:rowOff>
    </xdr:to>
    <xdr:sp macro="" textlink="">
      <xdr:nvSpPr>
        <xdr:cNvPr id="524" name="楕円 523"/>
        <xdr:cNvSpPr/>
      </xdr:nvSpPr>
      <xdr:spPr>
        <a:xfrm>
          <a:off x="15430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53340</xdr:rowOff>
    </xdr:from>
    <xdr:to>
      <xdr:col>85</xdr:col>
      <xdr:colOff>127000</xdr:colOff>
      <xdr:row>63</xdr:row>
      <xdr:rowOff>102870</xdr:rowOff>
    </xdr:to>
    <xdr:cxnSp macro="">
      <xdr:nvCxnSpPr>
        <xdr:cNvPr id="525" name="直線コネクタ 524"/>
        <xdr:cNvCxnSpPr/>
      </xdr:nvCxnSpPr>
      <xdr:spPr>
        <a:xfrm>
          <a:off x="15481300" y="1085469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6350</xdr:rowOff>
    </xdr:from>
    <xdr:to>
      <xdr:col>76</xdr:col>
      <xdr:colOff>165100</xdr:colOff>
      <xdr:row>63</xdr:row>
      <xdr:rowOff>107950</xdr:rowOff>
    </xdr:to>
    <xdr:sp macro="" textlink="">
      <xdr:nvSpPr>
        <xdr:cNvPr id="526" name="楕円 525"/>
        <xdr:cNvSpPr/>
      </xdr:nvSpPr>
      <xdr:spPr>
        <a:xfrm>
          <a:off x="14541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53340</xdr:rowOff>
    </xdr:from>
    <xdr:to>
      <xdr:col>81</xdr:col>
      <xdr:colOff>50800</xdr:colOff>
      <xdr:row>63</xdr:row>
      <xdr:rowOff>57150</xdr:rowOff>
    </xdr:to>
    <xdr:cxnSp macro="">
      <xdr:nvCxnSpPr>
        <xdr:cNvPr id="527" name="直線コネクタ 526"/>
        <xdr:cNvCxnSpPr/>
      </xdr:nvCxnSpPr>
      <xdr:spPr>
        <a:xfrm flipV="1">
          <a:off x="14592300" y="108546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33020</xdr:rowOff>
    </xdr:from>
    <xdr:to>
      <xdr:col>72</xdr:col>
      <xdr:colOff>38100</xdr:colOff>
      <xdr:row>62</xdr:row>
      <xdr:rowOff>134620</xdr:rowOff>
    </xdr:to>
    <xdr:sp macro="" textlink="">
      <xdr:nvSpPr>
        <xdr:cNvPr id="528" name="楕円 527"/>
        <xdr:cNvSpPr/>
      </xdr:nvSpPr>
      <xdr:spPr>
        <a:xfrm>
          <a:off x="13652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83820</xdr:rowOff>
    </xdr:from>
    <xdr:to>
      <xdr:col>76</xdr:col>
      <xdr:colOff>114300</xdr:colOff>
      <xdr:row>63</xdr:row>
      <xdr:rowOff>57150</xdr:rowOff>
    </xdr:to>
    <xdr:cxnSp macro="">
      <xdr:nvCxnSpPr>
        <xdr:cNvPr id="529" name="直線コネクタ 528"/>
        <xdr:cNvCxnSpPr/>
      </xdr:nvCxnSpPr>
      <xdr:spPr>
        <a:xfrm>
          <a:off x="13703300" y="107137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23512</xdr:rowOff>
    </xdr:from>
    <xdr:ext cx="405111" cy="259045"/>
    <xdr:sp macro="" textlink="">
      <xdr:nvSpPr>
        <xdr:cNvPr id="530" name="n_1aveValue【保健センター・保健所】&#10;有形固定資産減価償却率"/>
        <xdr:cNvSpPr txBox="1"/>
      </xdr:nvSpPr>
      <xdr:spPr>
        <a:xfrm>
          <a:off x="1526604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166387</xdr:rowOff>
    </xdr:from>
    <xdr:ext cx="405111" cy="259045"/>
    <xdr:sp macro="" textlink="">
      <xdr:nvSpPr>
        <xdr:cNvPr id="531" name="n_2aveValue【保健センター・保健所】&#10;有形固定資産減価償却率"/>
        <xdr:cNvSpPr txBox="1"/>
      </xdr:nvSpPr>
      <xdr:spPr>
        <a:xfrm>
          <a:off x="14389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153052</xdr:rowOff>
    </xdr:from>
    <xdr:ext cx="405111" cy="259045"/>
    <xdr:sp macro="" textlink="">
      <xdr:nvSpPr>
        <xdr:cNvPr id="532" name="n_3aveValue【保健センター・保健所】&#10;有形固定資産減価償却率"/>
        <xdr:cNvSpPr txBox="1"/>
      </xdr:nvSpPr>
      <xdr:spPr>
        <a:xfrm>
          <a:off x="13500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533" name="n_4aveValue【保健センター・保健所】&#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95267</xdr:rowOff>
    </xdr:from>
    <xdr:ext cx="405111" cy="259045"/>
    <xdr:sp macro="" textlink="">
      <xdr:nvSpPr>
        <xdr:cNvPr id="534" name="n_1mainValue【保健センター・保健所】&#10;有形固定資産減価償却率"/>
        <xdr:cNvSpPr txBox="1"/>
      </xdr:nvSpPr>
      <xdr:spPr>
        <a:xfrm>
          <a:off x="15266044"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99077</xdr:rowOff>
    </xdr:from>
    <xdr:ext cx="405111" cy="259045"/>
    <xdr:sp macro="" textlink="">
      <xdr:nvSpPr>
        <xdr:cNvPr id="535" name="n_2mainValue【保健センター・保健所】&#10;有形固定資産減価償却率"/>
        <xdr:cNvSpPr txBox="1"/>
      </xdr:nvSpPr>
      <xdr:spPr>
        <a:xfrm>
          <a:off x="143897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125747</xdr:rowOff>
    </xdr:from>
    <xdr:ext cx="405111" cy="259045"/>
    <xdr:sp macro="" textlink="">
      <xdr:nvSpPr>
        <xdr:cNvPr id="536" name="n_3mainValue【保健センター・保健所】&#10;有形固定資産減価償却率"/>
        <xdr:cNvSpPr txBox="1"/>
      </xdr:nvSpPr>
      <xdr:spPr>
        <a:xfrm>
          <a:off x="13500744" y="1075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7" name="正方形/長方形 5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8" name="正方形/長方形 5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9" name="正方形/長方形 5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0" name="正方形/長方形 5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1" name="正方形/長方形 5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2" name="正方形/長方形 5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3" name="正方形/長方形 5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4" name="正方形/長方形 5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5" name="テキスト ボックス 5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6" name="直線コネクタ 5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7" name="直線コネクタ 54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8" name="テキスト ボックス 54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9" name="直線コネクタ 54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0" name="テキスト ボックス 54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1" name="直線コネクタ 55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2" name="テキスト ボックス 55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3" name="直線コネクタ 55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4" name="テキスト ボックス 55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5" name="直線コネクタ 55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6" name="テキスト ボックス 55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7" name="直線コネクタ 55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8" name="テキスト ボックス 55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560" name="直線コネクタ 559"/>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61"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62" name="直線コネクタ 561"/>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563"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564" name="直線コネクタ 563"/>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565"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66" name="フローチャート: 判断 565"/>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567" name="フローチャート: 判断 566"/>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568" name="フローチャート: 判断 567"/>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569" name="フローチャート: 判断 568"/>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570" name="フローチャート: 判断 569"/>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1" name="テキスト ボックス 5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2" name="テキスト ボックス 5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3" name="テキスト ボックス 5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4" name="テキスト ボックス 5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5" name="テキスト ボックス 5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158750</xdr:rowOff>
    </xdr:from>
    <xdr:to>
      <xdr:col>116</xdr:col>
      <xdr:colOff>114300</xdr:colOff>
      <xdr:row>63</xdr:row>
      <xdr:rowOff>88900</xdr:rowOff>
    </xdr:to>
    <xdr:sp macro="" textlink="">
      <xdr:nvSpPr>
        <xdr:cNvPr id="576" name="楕円 575"/>
        <xdr:cNvSpPr/>
      </xdr:nvSpPr>
      <xdr:spPr>
        <a:xfrm>
          <a:off x="221107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137177</xdr:rowOff>
    </xdr:from>
    <xdr:ext cx="469744" cy="259045"/>
    <xdr:sp macro="" textlink="">
      <xdr:nvSpPr>
        <xdr:cNvPr id="577" name="【保健センター・保健所】&#10;一人当たり面積該当値テキスト"/>
        <xdr:cNvSpPr txBox="1"/>
      </xdr:nvSpPr>
      <xdr:spPr>
        <a:xfrm>
          <a:off x="22199600"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158750</xdr:rowOff>
    </xdr:from>
    <xdr:to>
      <xdr:col>112</xdr:col>
      <xdr:colOff>38100</xdr:colOff>
      <xdr:row>63</xdr:row>
      <xdr:rowOff>88900</xdr:rowOff>
    </xdr:to>
    <xdr:sp macro="" textlink="">
      <xdr:nvSpPr>
        <xdr:cNvPr id="578" name="楕円 577"/>
        <xdr:cNvSpPr/>
      </xdr:nvSpPr>
      <xdr:spPr>
        <a:xfrm>
          <a:off x="21272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38100</xdr:rowOff>
    </xdr:from>
    <xdr:to>
      <xdr:col>116</xdr:col>
      <xdr:colOff>63500</xdr:colOff>
      <xdr:row>63</xdr:row>
      <xdr:rowOff>38100</xdr:rowOff>
    </xdr:to>
    <xdr:cxnSp macro="">
      <xdr:nvCxnSpPr>
        <xdr:cNvPr id="579" name="直線コネクタ 578"/>
        <xdr:cNvCxnSpPr/>
      </xdr:nvCxnSpPr>
      <xdr:spPr>
        <a:xfrm>
          <a:off x="21323300" y="10839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158750</xdr:rowOff>
    </xdr:from>
    <xdr:to>
      <xdr:col>107</xdr:col>
      <xdr:colOff>101600</xdr:colOff>
      <xdr:row>63</xdr:row>
      <xdr:rowOff>88900</xdr:rowOff>
    </xdr:to>
    <xdr:sp macro="" textlink="">
      <xdr:nvSpPr>
        <xdr:cNvPr id="580" name="楕円 579"/>
        <xdr:cNvSpPr/>
      </xdr:nvSpPr>
      <xdr:spPr>
        <a:xfrm>
          <a:off x="20383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38100</xdr:rowOff>
    </xdr:from>
    <xdr:to>
      <xdr:col>111</xdr:col>
      <xdr:colOff>177800</xdr:colOff>
      <xdr:row>63</xdr:row>
      <xdr:rowOff>38100</xdr:rowOff>
    </xdr:to>
    <xdr:cxnSp macro="">
      <xdr:nvCxnSpPr>
        <xdr:cNvPr id="581" name="直線コネクタ 580"/>
        <xdr:cNvCxnSpPr/>
      </xdr:nvCxnSpPr>
      <xdr:spPr>
        <a:xfrm>
          <a:off x="20434300" y="1083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582" name="楕円 581"/>
        <xdr:cNvSpPr/>
      </xdr:nvSpPr>
      <xdr:spPr>
        <a:xfrm>
          <a:off x="19494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152400</xdr:rowOff>
    </xdr:from>
    <xdr:to>
      <xdr:col>107</xdr:col>
      <xdr:colOff>50800</xdr:colOff>
      <xdr:row>63</xdr:row>
      <xdr:rowOff>38100</xdr:rowOff>
    </xdr:to>
    <xdr:cxnSp macro="">
      <xdr:nvCxnSpPr>
        <xdr:cNvPr id="583" name="直線コネクタ 582"/>
        <xdr:cNvCxnSpPr/>
      </xdr:nvCxnSpPr>
      <xdr:spPr>
        <a:xfrm>
          <a:off x="19545300" y="10782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584" name="n_1aveValue【保健センター・保健所】&#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585" name="n_2aveValue【保健センター・保健所】&#10;一人当たり面積"/>
        <xdr:cNvSpPr txBox="1"/>
      </xdr:nvSpPr>
      <xdr:spPr>
        <a:xfrm>
          <a:off x="20199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586" name="n_3aveValue【保健センター・保健所】&#10;一人当たり面積"/>
        <xdr:cNvSpPr txBox="1"/>
      </xdr:nvSpPr>
      <xdr:spPr>
        <a:xfrm>
          <a:off x="19310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587" name="n_4aveValue【保健センター・保健所】&#10;一人当たり面積"/>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80027</xdr:rowOff>
    </xdr:from>
    <xdr:ext cx="469744" cy="259045"/>
    <xdr:sp macro="" textlink="">
      <xdr:nvSpPr>
        <xdr:cNvPr id="588" name="n_1mainValue【保健センター・保健所】&#10;一人当たり面積"/>
        <xdr:cNvSpPr txBox="1"/>
      </xdr:nvSpPr>
      <xdr:spPr>
        <a:xfrm>
          <a:off x="21075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80027</xdr:rowOff>
    </xdr:from>
    <xdr:ext cx="469744" cy="259045"/>
    <xdr:sp macro="" textlink="">
      <xdr:nvSpPr>
        <xdr:cNvPr id="589" name="n_2mainValue【保健センター・保健所】&#10;一人当たり面積"/>
        <xdr:cNvSpPr txBox="1"/>
      </xdr:nvSpPr>
      <xdr:spPr>
        <a:xfrm>
          <a:off x="20199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590" name="n_3mainValue【保健センター・保健所】&#10;一人当たり面積"/>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1" name="正方形/長方形 5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2" name="正方形/長方形 5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3" name="正方形/長方形 5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4" name="正方形/長方形 5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5" name="正方形/長方形 5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6" name="正方形/長方形 5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7" name="正方形/長方形 5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8" name="正方形/長方形 59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9" name="テキスト ボックス 59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0" name="直線コネクタ 59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1" name="テキスト ボックス 60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2" name="直線コネクタ 60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3" name="テキスト ボックス 60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4" name="直線コネクタ 60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5" name="テキスト ボックス 60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6" name="直線コネクタ 60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7" name="テキスト ボックス 60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8" name="直線コネクタ 60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9" name="テキスト ボックス 60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0" name="直線コネクタ 60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1" name="テキスト ボックス 61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2" name="直線コネクタ 6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3" name="テキスト ボックス 61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81914</xdr:rowOff>
    </xdr:from>
    <xdr:to>
      <xdr:col>85</xdr:col>
      <xdr:colOff>126364</xdr:colOff>
      <xdr:row>86</xdr:row>
      <xdr:rowOff>22861</xdr:rowOff>
    </xdr:to>
    <xdr:cxnSp macro="">
      <xdr:nvCxnSpPr>
        <xdr:cNvPr id="615" name="直線コネクタ 614"/>
        <xdr:cNvCxnSpPr/>
      </xdr:nvCxnSpPr>
      <xdr:spPr>
        <a:xfrm flipV="1">
          <a:off x="16318864" y="13283564"/>
          <a:ext cx="0" cy="148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616" name="【消防施設】&#10;有形固定資産減価償却率最小値テキスト"/>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617" name="直線コネクタ 616"/>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28591</xdr:rowOff>
    </xdr:from>
    <xdr:ext cx="405111" cy="259045"/>
    <xdr:sp macro="" textlink="">
      <xdr:nvSpPr>
        <xdr:cNvPr id="618" name="【消防施設】&#10;有形固定資産減価償却率最大値テキスト"/>
        <xdr:cNvSpPr txBox="1"/>
      </xdr:nvSpPr>
      <xdr:spPr>
        <a:xfrm>
          <a:off x="16357600" y="13058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81914</xdr:rowOff>
    </xdr:from>
    <xdr:to>
      <xdr:col>86</xdr:col>
      <xdr:colOff>25400</xdr:colOff>
      <xdr:row>77</xdr:row>
      <xdr:rowOff>81914</xdr:rowOff>
    </xdr:to>
    <xdr:cxnSp macro="">
      <xdr:nvCxnSpPr>
        <xdr:cNvPr id="619" name="直線コネクタ 618"/>
        <xdr:cNvCxnSpPr/>
      </xdr:nvCxnSpPr>
      <xdr:spPr>
        <a:xfrm>
          <a:off x="16230600" y="1328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80663</xdr:rowOff>
    </xdr:from>
    <xdr:ext cx="405111" cy="259045"/>
    <xdr:sp macro="" textlink="">
      <xdr:nvSpPr>
        <xdr:cNvPr id="620" name="【消防施設】&#10;有形固定資産減価償却率平均値テキスト"/>
        <xdr:cNvSpPr txBox="1"/>
      </xdr:nvSpPr>
      <xdr:spPr>
        <a:xfrm>
          <a:off x="16357600" y="13796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57786</xdr:rowOff>
    </xdr:from>
    <xdr:to>
      <xdr:col>85</xdr:col>
      <xdr:colOff>177800</xdr:colOff>
      <xdr:row>81</xdr:row>
      <xdr:rowOff>159386</xdr:rowOff>
    </xdr:to>
    <xdr:sp macro="" textlink="">
      <xdr:nvSpPr>
        <xdr:cNvPr id="621" name="フローチャート: 判断 620"/>
        <xdr:cNvSpPr/>
      </xdr:nvSpPr>
      <xdr:spPr>
        <a:xfrm>
          <a:off x="162687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622" name="フローチャート: 判断 621"/>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27305</xdr:rowOff>
    </xdr:from>
    <xdr:to>
      <xdr:col>76</xdr:col>
      <xdr:colOff>165100</xdr:colOff>
      <xdr:row>81</xdr:row>
      <xdr:rowOff>128905</xdr:rowOff>
    </xdr:to>
    <xdr:sp macro="" textlink="">
      <xdr:nvSpPr>
        <xdr:cNvPr id="623" name="フローチャート: 判断 622"/>
        <xdr:cNvSpPr/>
      </xdr:nvSpPr>
      <xdr:spPr>
        <a:xfrm>
          <a:off x="14541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xdr:rowOff>
    </xdr:from>
    <xdr:to>
      <xdr:col>72</xdr:col>
      <xdr:colOff>38100</xdr:colOff>
      <xdr:row>81</xdr:row>
      <xdr:rowOff>115570</xdr:rowOff>
    </xdr:to>
    <xdr:sp macro="" textlink="">
      <xdr:nvSpPr>
        <xdr:cNvPr id="624" name="フローチャート: 判断 623"/>
        <xdr:cNvSpPr/>
      </xdr:nvSpPr>
      <xdr:spPr>
        <a:xfrm>
          <a:off x="13652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34925</xdr:rowOff>
    </xdr:from>
    <xdr:to>
      <xdr:col>67</xdr:col>
      <xdr:colOff>101600</xdr:colOff>
      <xdr:row>80</xdr:row>
      <xdr:rowOff>136525</xdr:rowOff>
    </xdr:to>
    <xdr:sp macro="" textlink="">
      <xdr:nvSpPr>
        <xdr:cNvPr id="625" name="フローチャート: 判断 624"/>
        <xdr:cNvSpPr/>
      </xdr:nvSpPr>
      <xdr:spPr>
        <a:xfrm>
          <a:off x="12763500" y="1375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6" name="テキスト ボックス 6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7" name="テキスト ボックス 6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8" name="テキスト ボックス 6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9" name="テキスト ボックス 6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0" name="テキスト ボックス 6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73025</xdr:rowOff>
    </xdr:from>
    <xdr:to>
      <xdr:col>85</xdr:col>
      <xdr:colOff>177800</xdr:colOff>
      <xdr:row>83</xdr:row>
      <xdr:rowOff>3175</xdr:rowOff>
    </xdr:to>
    <xdr:sp macro="" textlink="">
      <xdr:nvSpPr>
        <xdr:cNvPr id="631" name="楕円 630"/>
        <xdr:cNvSpPr/>
      </xdr:nvSpPr>
      <xdr:spPr>
        <a:xfrm>
          <a:off x="162687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51452</xdr:rowOff>
    </xdr:from>
    <xdr:ext cx="405111" cy="259045"/>
    <xdr:sp macro="" textlink="">
      <xdr:nvSpPr>
        <xdr:cNvPr id="632" name="【消防施設】&#10;有形固定資産減価償却率該当値テキスト"/>
        <xdr:cNvSpPr txBox="1"/>
      </xdr:nvSpPr>
      <xdr:spPr>
        <a:xfrm>
          <a:off x="16357600"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50164</xdr:rowOff>
    </xdr:from>
    <xdr:to>
      <xdr:col>81</xdr:col>
      <xdr:colOff>101600</xdr:colOff>
      <xdr:row>82</xdr:row>
      <xdr:rowOff>151764</xdr:rowOff>
    </xdr:to>
    <xdr:sp macro="" textlink="">
      <xdr:nvSpPr>
        <xdr:cNvPr id="633" name="楕円 632"/>
        <xdr:cNvSpPr/>
      </xdr:nvSpPr>
      <xdr:spPr>
        <a:xfrm>
          <a:off x="15430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100964</xdr:rowOff>
    </xdr:from>
    <xdr:to>
      <xdr:col>85</xdr:col>
      <xdr:colOff>127000</xdr:colOff>
      <xdr:row>82</xdr:row>
      <xdr:rowOff>123825</xdr:rowOff>
    </xdr:to>
    <xdr:cxnSp macro="">
      <xdr:nvCxnSpPr>
        <xdr:cNvPr id="634" name="直線コネクタ 633"/>
        <xdr:cNvCxnSpPr/>
      </xdr:nvCxnSpPr>
      <xdr:spPr>
        <a:xfrm>
          <a:off x="15481300" y="1415986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29211</xdr:rowOff>
    </xdr:from>
    <xdr:to>
      <xdr:col>76</xdr:col>
      <xdr:colOff>165100</xdr:colOff>
      <xdr:row>82</xdr:row>
      <xdr:rowOff>130811</xdr:rowOff>
    </xdr:to>
    <xdr:sp macro="" textlink="">
      <xdr:nvSpPr>
        <xdr:cNvPr id="635" name="楕円 634"/>
        <xdr:cNvSpPr/>
      </xdr:nvSpPr>
      <xdr:spPr>
        <a:xfrm>
          <a:off x="14541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80011</xdr:rowOff>
    </xdr:from>
    <xdr:to>
      <xdr:col>81</xdr:col>
      <xdr:colOff>50800</xdr:colOff>
      <xdr:row>82</xdr:row>
      <xdr:rowOff>100964</xdr:rowOff>
    </xdr:to>
    <xdr:cxnSp macro="">
      <xdr:nvCxnSpPr>
        <xdr:cNvPr id="636" name="直線コネクタ 635"/>
        <xdr:cNvCxnSpPr/>
      </xdr:nvCxnSpPr>
      <xdr:spPr>
        <a:xfrm>
          <a:off x="14592300" y="14138911"/>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166370</xdr:rowOff>
    </xdr:from>
    <xdr:to>
      <xdr:col>72</xdr:col>
      <xdr:colOff>38100</xdr:colOff>
      <xdr:row>82</xdr:row>
      <xdr:rowOff>96520</xdr:rowOff>
    </xdr:to>
    <xdr:sp macro="" textlink="">
      <xdr:nvSpPr>
        <xdr:cNvPr id="637" name="楕円 636"/>
        <xdr:cNvSpPr/>
      </xdr:nvSpPr>
      <xdr:spPr>
        <a:xfrm>
          <a:off x="136525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45720</xdr:rowOff>
    </xdr:from>
    <xdr:to>
      <xdr:col>76</xdr:col>
      <xdr:colOff>114300</xdr:colOff>
      <xdr:row>82</xdr:row>
      <xdr:rowOff>80011</xdr:rowOff>
    </xdr:to>
    <xdr:cxnSp macro="">
      <xdr:nvCxnSpPr>
        <xdr:cNvPr id="638" name="直線コネクタ 637"/>
        <xdr:cNvCxnSpPr/>
      </xdr:nvCxnSpPr>
      <xdr:spPr>
        <a:xfrm>
          <a:off x="13703300" y="141046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639" name="n_1aveValue【消防施設】&#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145432</xdr:rowOff>
    </xdr:from>
    <xdr:ext cx="405111" cy="259045"/>
    <xdr:sp macro="" textlink="">
      <xdr:nvSpPr>
        <xdr:cNvPr id="640" name="n_2aveValue【消防施設】&#10;有形固定資産減価償却率"/>
        <xdr:cNvSpPr txBox="1"/>
      </xdr:nvSpPr>
      <xdr:spPr>
        <a:xfrm>
          <a:off x="14389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132097</xdr:rowOff>
    </xdr:from>
    <xdr:ext cx="405111" cy="259045"/>
    <xdr:sp macro="" textlink="">
      <xdr:nvSpPr>
        <xdr:cNvPr id="641" name="n_3aveValue【消防施設】&#10;有形固定資産減価償却率"/>
        <xdr:cNvSpPr txBox="1"/>
      </xdr:nvSpPr>
      <xdr:spPr>
        <a:xfrm>
          <a:off x="13500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153052</xdr:rowOff>
    </xdr:from>
    <xdr:ext cx="405111" cy="259045"/>
    <xdr:sp macro="" textlink="">
      <xdr:nvSpPr>
        <xdr:cNvPr id="642" name="n_4aveValue【消防施設】&#10;有形固定資産減価償却率"/>
        <xdr:cNvSpPr txBox="1"/>
      </xdr:nvSpPr>
      <xdr:spPr>
        <a:xfrm>
          <a:off x="12611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142891</xdr:rowOff>
    </xdr:from>
    <xdr:ext cx="405111" cy="259045"/>
    <xdr:sp macro="" textlink="">
      <xdr:nvSpPr>
        <xdr:cNvPr id="643" name="n_1mainValue【消防施設】&#10;有形固定資産減価償却率"/>
        <xdr:cNvSpPr txBox="1"/>
      </xdr:nvSpPr>
      <xdr:spPr>
        <a:xfrm>
          <a:off x="152660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121938</xdr:rowOff>
    </xdr:from>
    <xdr:ext cx="405111" cy="259045"/>
    <xdr:sp macro="" textlink="">
      <xdr:nvSpPr>
        <xdr:cNvPr id="644" name="n_2mainValue【消防施設】&#10;有形固定資産減価償却率"/>
        <xdr:cNvSpPr txBox="1"/>
      </xdr:nvSpPr>
      <xdr:spPr>
        <a:xfrm>
          <a:off x="143897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87647</xdr:rowOff>
    </xdr:from>
    <xdr:ext cx="405111" cy="259045"/>
    <xdr:sp macro="" textlink="">
      <xdr:nvSpPr>
        <xdr:cNvPr id="645" name="n_3mainValue【消防施設】&#10;有形固定資産減価償却率"/>
        <xdr:cNvSpPr txBox="1"/>
      </xdr:nvSpPr>
      <xdr:spPr>
        <a:xfrm>
          <a:off x="135007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6" name="正方形/長方形 6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7" name="正方形/長方形 6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8" name="正方形/長方形 6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9" name="正方形/長方形 6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0" name="正方形/長方形 6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1" name="正方形/長方形 6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2" name="正方形/長方形 6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3" name="正方形/長方形 6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4" name="テキスト ボックス 6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6" name="直線コネクタ 65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7" name="テキスト ボックス 65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8" name="直線コネクタ 65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9" name="テキスト ボックス 65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0" name="直線コネクタ 65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1" name="テキスト ボックス 66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2" name="直線コネクタ 66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3" name="テキスト ボックス 66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4" name="直線コネクタ 66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5" name="テキスト ボックス 66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6" name="直線コネクタ 6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7" name="テキスト ボックス 6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91439</xdr:rowOff>
    </xdr:from>
    <xdr:to>
      <xdr:col>116</xdr:col>
      <xdr:colOff>62864</xdr:colOff>
      <xdr:row>86</xdr:row>
      <xdr:rowOff>102870</xdr:rowOff>
    </xdr:to>
    <xdr:cxnSp macro="">
      <xdr:nvCxnSpPr>
        <xdr:cNvPr id="669" name="直線コネクタ 668"/>
        <xdr:cNvCxnSpPr/>
      </xdr:nvCxnSpPr>
      <xdr:spPr>
        <a:xfrm flipV="1">
          <a:off x="22160864" y="13293089"/>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70"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71" name="直線コネクタ 670"/>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38116</xdr:rowOff>
    </xdr:from>
    <xdr:ext cx="469744" cy="259045"/>
    <xdr:sp macro="" textlink="">
      <xdr:nvSpPr>
        <xdr:cNvPr id="672" name="【消防施設】&#10;一人当たり面積最大値テキスト"/>
        <xdr:cNvSpPr txBox="1"/>
      </xdr:nvSpPr>
      <xdr:spPr>
        <a:xfrm>
          <a:off x="22199600" y="1306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91439</xdr:rowOff>
    </xdr:from>
    <xdr:to>
      <xdr:col>116</xdr:col>
      <xdr:colOff>152400</xdr:colOff>
      <xdr:row>77</xdr:row>
      <xdr:rowOff>91439</xdr:rowOff>
    </xdr:to>
    <xdr:cxnSp macro="">
      <xdr:nvCxnSpPr>
        <xdr:cNvPr id="673" name="直線コネクタ 672"/>
        <xdr:cNvCxnSpPr/>
      </xdr:nvCxnSpPr>
      <xdr:spPr>
        <a:xfrm>
          <a:off x="22072600" y="1329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152416</xdr:rowOff>
    </xdr:from>
    <xdr:ext cx="469744" cy="259045"/>
    <xdr:sp macro="" textlink="">
      <xdr:nvSpPr>
        <xdr:cNvPr id="674" name="【消防施設】&#10;一人当たり面積平均値テキスト"/>
        <xdr:cNvSpPr txBox="1"/>
      </xdr:nvSpPr>
      <xdr:spPr>
        <a:xfrm>
          <a:off x="22199600" y="14554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2539</xdr:rowOff>
    </xdr:from>
    <xdr:to>
      <xdr:col>116</xdr:col>
      <xdr:colOff>114300</xdr:colOff>
      <xdr:row>85</xdr:row>
      <xdr:rowOff>104139</xdr:rowOff>
    </xdr:to>
    <xdr:sp macro="" textlink="">
      <xdr:nvSpPr>
        <xdr:cNvPr id="675" name="フローチャート: 判断 674"/>
        <xdr:cNvSpPr/>
      </xdr:nvSpPr>
      <xdr:spPr>
        <a:xfrm>
          <a:off x="221107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10161</xdr:rowOff>
    </xdr:from>
    <xdr:to>
      <xdr:col>112</xdr:col>
      <xdr:colOff>38100</xdr:colOff>
      <xdr:row>85</xdr:row>
      <xdr:rowOff>111761</xdr:rowOff>
    </xdr:to>
    <xdr:sp macro="" textlink="">
      <xdr:nvSpPr>
        <xdr:cNvPr id="676" name="フローチャート: 判断 675"/>
        <xdr:cNvSpPr/>
      </xdr:nvSpPr>
      <xdr:spPr>
        <a:xfrm>
          <a:off x="21272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13970</xdr:rowOff>
    </xdr:from>
    <xdr:to>
      <xdr:col>107</xdr:col>
      <xdr:colOff>101600</xdr:colOff>
      <xdr:row>85</xdr:row>
      <xdr:rowOff>115570</xdr:rowOff>
    </xdr:to>
    <xdr:sp macro="" textlink="">
      <xdr:nvSpPr>
        <xdr:cNvPr id="677" name="フローチャート: 判断 676"/>
        <xdr:cNvSpPr/>
      </xdr:nvSpPr>
      <xdr:spPr>
        <a:xfrm>
          <a:off x="20383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678" name="フローチャート: 判断 677"/>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679" name="フローチャート: 判断 678"/>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0" name="テキスト ボックス 67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1" name="テキスト ボックス 68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2" name="テキスト ボックス 68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3" name="テキスト ボックス 68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4" name="テキスト ボックス 68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105411</xdr:rowOff>
    </xdr:from>
    <xdr:to>
      <xdr:col>116</xdr:col>
      <xdr:colOff>114300</xdr:colOff>
      <xdr:row>84</xdr:row>
      <xdr:rowOff>35561</xdr:rowOff>
    </xdr:to>
    <xdr:sp macro="" textlink="">
      <xdr:nvSpPr>
        <xdr:cNvPr id="685" name="楕円 684"/>
        <xdr:cNvSpPr/>
      </xdr:nvSpPr>
      <xdr:spPr>
        <a:xfrm>
          <a:off x="221107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128288</xdr:rowOff>
    </xdr:from>
    <xdr:ext cx="469744" cy="259045"/>
    <xdr:sp macro="" textlink="">
      <xdr:nvSpPr>
        <xdr:cNvPr id="686" name="【消防施設】&#10;一人当たり面積該当値テキスト"/>
        <xdr:cNvSpPr txBox="1"/>
      </xdr:nvSpPr>
      <xdr:spPr>
        <a:xfrm>
          <a:off x="22199600"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109220</xdr:rowOff>
    </xdr:from>
    <xdr:to>
      <xdr:col>112</xdr:col>
      <xdr:colOff>38100</xdr:colOff>
      <xdr:row>84</xdr:row>
      <xdr:rowOff>39370</xdr:rowOff>
    </xdr:to>
    <xdr:sp macro="" textlink="">
      <xdr:nvSpPr>
        <xdr:cNvPr id="687" name="楕円 686"/>
        <xdr:cNvSpPr/>
      </xdr:nvSpPr>
      <xdr:spPr>
        <a:xfrm>
          <a:off x="21272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156211</xdr:rowOff>
    </xdr:from>
    <xdr:to>
      <xdr:col>116</xdr:col>
      <xdr:colOff>63500</xdr:colOff>
      <xdr:row>83</xdr:row>
      <xdr:rowOff>160020</xdr:rowOff>
    </xdr:to>
    <xdr:cxnSp macro="">
      <xdr:nvCxnSpPr>
        <xdr:cNvPr id="688" name="直線コネクタ 687"/>
        <xdr:cNvCxnSpPr/>
      </xdr:nvCxnSpPr>
      <xdr:spPr>
        <a:xfrm flipV="1">
          <a:off x="21323300" y="143865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109220</xdr:rowOff>
    </xdr:from>
    <xdr:to>
      <xdr:col>107</xdr:col>
      <xdr:colOff>101600</xdr:colOff>
      <xdr:row>84</xdr:row>
      <xdr:rowOff>39370</xdr:rowOff>
    </xdr:to>
    <xdr:sp macro="" textlink="">
      <xdr:nvSpPr>
        <xdr:cNvPr id="689" name="楕円 688"/>
        <xdr:cNvSpPr/>
      </xdr:nvSpPr>
      <xdr:spPr>
        <a:xfrm>
          <a:off x="20383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160020</xdr:rowOff>
    </xdr:from>
    <xdr:to>
      <xdr:col>111</xdr:col>
      <xdr:colOff>177800</xdr:colOff>
      <xdr:row>83</xdr:row>
      <xdr:rowOff>160020</xdr:rowOff>
    </xdr:to>
    <xdr:cxnSp macro="">
      <xdr:nvCxnSpPr>
        <xdr:cNvPr id="690" name="直線コネクタ 689"/>
        <xdr:cNvCxnSpPr/>
      </xdr:nvCxnSpPr>
      <xdr:spPr>
        <a:xfrm>
          <a:off x="20434300" y="14390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109220</xdr:rowOff>
    </xdr:from>
    <xdr:to>
      <xdr:col>102</xdr:col>
      <xdr:colOff>165100</xdr:colOff>
      <xdr:row>84</xdr:row>
      <xdr:rowOff>39370</xdr:rowOff>
    </xdr:to>
    <xdr:sp macro="" textlink="">
      <xdr:nvSpPr>
        <xdr:cNvPr id="691" name="楕円 690"/>
        <xdr:cNvSpPr/>
      </xdr:nvSpPr>
      <xdr:spPr>
        <a:xfrm>
          <a:off x="19494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160020</xdr:rowOff>
    </xdr:from>
    <xdr:to>
      <xdr:col>107</xdr:col>
      <xdr:colOff>50800</xdr:colOff>
      <xdr:row>83</xdr:row>
      <xdr:rowOff>160020</xdr:rowOff>
    </xdr:to>
    <xdr:cxnSp macro="">
      <xdr:nvCxnSpPr>
        <xdr:cNvPr id="692" name="直線コネクタ 691"/>
        <xdr:cNvCxnSpPr/>
      </xdr:nvCxnSpPr>
      <xdr:spPr>
        <a:xfrm>
          <a:off x="19545300" y="14390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102888</xdr:rowOff>
    </xdr:from>
    <xdr:ext cx="469744" cy="259045"/>
    <xdr:sp macro="" textlink="">
      <xdr:nvSpPr>
        <xdr:cNvPr id="693" name="n_1aveValue【消防施設】&#10;一人当たり面積"/>
        <xdr:cNvSpPr txBox="1"/>
      </xdr:nvSpPr>
      <xdr:spPr>
        <a:xfrm>
          <a:off x="210757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106697</xdr:rowOff>
    </xdr:from>
    <xdr:ext cx="469744" cy="259045"/>
    <xdr:sp macro="" textlink="">
      <xdr:nvSpPr>
        <xdr:cNvPr id="694" name="n_2aveValue【消防施設】&#10;一人当たり面積"/>
        <xdr:cNvSpPr txBox="1"/>
      </xdr:nvSpPr>
      <xdr:spPr>
        <a:xfrm>
          <a:off x="20199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133366</xdr:rowOff>
    </xdr:from>
    <xdr:ext cx="469744" cy="259045"/>
    <xdr:sp macro="" textlink="">
      <xdr:nvSpPr>
        <xdr:cNvPr id="695" name="n_3aveValue【消防施設】&#10;一人当たり面積"/>
        <xdr:cNvSpPr txBox="1"/>
      </xdr:nvSpPr>
      <xdr:spPr>
        <a:xfrm>
          <a:off x="19310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696" name="n_4aveValue【消防施設】&#10;一人当たり面積"/>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55897</xdr:rowOff>
    </xdr:from>
    <xdr:ext cx="469744" cy="259045"/>
    <xdr:sp macro="" textlink="">
      <xdr:nvSpPr>
        <xdr:cNvPr id="697" name="n_1mainValue【消防施設】&#10;一人当たり面積"/>
        <xdr:cNvSpPr txBox="1"/>
      </xdr:nvSpPr>
      <xdr:spPr>
        <a:xfrm>
          <a:off x="21075727" y="1411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55897</xdr:rowOff>
    </xdr:from>
    <xdr:ext cx="469744" cy="259045"/>
    <xdr:sp macro="" textlink="">
      <xdr:nvSpPr>
        <xdr:cNvPr id="698" name="n_2mainValue【消防施設】&#10;一人当たり面積"/>
        <xdr:cNvSpPr txBox="1"/>
      </xdr:nvSpPr>
      <xdr:spPr>
        <a:xfrm>
          <a:off x="20199427" y="1411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55897</xdr:rowOff>
    </xdr:from>
    <xdr:ext cx="469744" cy="259045"/>
    <xdr:sp macro="" textlink="">
      <xdr:nvSpPr>
        <xdr:cNvPr id="699" name="n_3mainValue【消防施設】&#10;一人当たり面積"/>
        <xdr:cNvSpPr txBox="1"/>
      </xdr:nvSpPr>
      <xdr:spPr>
        <a:xfrm>
          <a:off x="19310427" y="1411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8" name="テキスト ボックス 7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9" name="直線コネクタ 7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0" name="テキスト ボックス 70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1" name="直線コネクタ 71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2" name="テキスト ボックス 71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3" name="直線コネクタ 71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4" name="テキスト ボックス 71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5" name="直線コネクタ 71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6" name="テキスト ボックス 71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7" name="直線コネクタ 71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8" name="テキスト ボックス 71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9" name="直線コネクタ 71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0" name="テキスト ボックス 71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1" name="直線コネクタ 72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2" name="テキスト ボックス 72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3" name="直線コネクタ 7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167639</xdr:rowOff>
    </xdr:from>
    <xdr:to>
      <xdr:col>85</xdr:col>
      <xdr:colOff>126364</xdr:colOff>
      <xdr:row>109</xdr:row>
      <xdr:rowOff>35379</xdr:rowOff>
    </xdr:to>
    <xdr:cxnSp macro="">
      <xdr:nvCxnSpPr>
        <xdr:cNvPr id="725" name="直線コネクタ 724"/>
        <xdr:cNvCxnSpPr/>
      </xdr:nvCxnSpPr>
      <xdr:spPr>
        <a:xfrm flipV="1">
          <a:off x="16318864" y="17141189"/>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7" name="直線コネクタ 72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114316</xdr:rowOff>
    </xdr:from>
    <xdr:ext cx="340478" cy="259045"/>
    <xdr:sp macro="" textlink="">
      <xdr:nvSpPr>
        <xdr:cNvPr id="728" name="【庁舎】&#10;有形固定資産減価償却率最大値テキスト"/>
        <xdr:cNvSpPr txBox="1"/>
      </xdr:nvSpPr>
      <xdr:spPr>
        <a:xfrm>
          <a:off x="16357600" y="169164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167639</xdr:rowOff>
    </xdr:from>
    <xdr:to>
      <xdr:col>86</xdr:col>
      <xdr:colOff>25400</xdr:colOff>
      <xdr:row>99</xdr:row>
      <xdr:rowOff>167639</xdr:rowOff>
    </xdr:to>
    <xdr:cxnSp macro="">
      <xdr:nvCxnSpPr>
        <xdr:cNvPr id="729" name="直線コネクタ 728"/>
        <xdr:cNvCxnSpPr/>
      </xdr:nvCxnSpPr>
      <xdr:spPr>
        <a:xfrm>
          <a:off x="16230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12354</xdr:rowOff>
    </xdr:from>
    <xdr:ext cx="405111" cy="259045"/>
    <xdr:sp macro="" textlink="">
      <xdr:nvSpPr>
        <xdr:cNvPr id="730" name="【庁舎】&#10;有形固定資産減価償却率平均値テキスト"/>
        <xdr:cNvSpPr txBox="1"/>
      </xdr:nvSpPr>
      <xdr:spPr>
        <a:xfrm>
          <a:off x="16357600" y="1767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160927</xdr:rowOff>
    </xdr:from>
    <xdr:to>
      <xdr:col>85</xdr:col>
      <xdr:colOff>177800</xdr:colOff>
      <xdr:row>104</xdr:row>
      <xdr:rowOff>91077</xdr:rowOff>
    </xdr:to>
    <xdr:sp macro="" textlink="">
      <xdr:nvSpPr>
        <xdr:cNvPr id="731" name="フローチャート: 判断 730"/>
        <xdr:cNvSpPr/>
      </xdr:nvSpPr>
      <xdr:spPr>
        <a:xfrm>
          <a:off x="16268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732" name="フローチャート: 判断 731"/>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733" name="フローチャート: 判断 732"/>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152763</xdr:rowOff>
    </xdr:from>
    <xdr:to>
      <xdr:col>72</xdr:col>
      <xdr:colOff>38100</xdr:colOff>
      <xdr:row>104</xdr:row>
      <xdr:rowOff>82913</xdr:rowOff>
    </xdr:to>
    <xdr:sp macro="" textlink="">
      <xdr:nvSpPr>
        <xdr:cNvPr id="734" name="フローチャート: 判断 733"/>
        <xdr:cNvSpPr/>
      </xdr:nvSpPr>
      <xdr:spPr>
        <a:xfrm>
          <a:off x="13652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xdr:rowOff>
    </xdr:from>
    <xdr:to>
      <xdr:col>67</xdr:col>
      <xdr:colOff>101600</xdr:colOff>
      <xdr:row>104</xdr:row>
      <xdr:rowOff>117202</xdr:rowOff>
    </xdr:to>
    <xdr:sp macro="" textlink="">
      <xdr:nvSpPr>
        <xdr:cNvPr id="735" name="フローチャート: 判断 734"/>
        <xdr:cNvSpPr/>
      </xdr:nvSpPr>
      <xdr:spPr>
        <a:xfrm>
          <a:off x="12763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111942</xdr:rowOff>
    </xdr:from>
    <xdr:to>
      <xdr:col>85</xdr:col>
      <xdr:colOff>177800</xdr:colOff>
      <xdr:row>105</xdr:row>
      <xdr:rowOff>42092</xdr:rowOff>
    </xdr:to>
    <xdr:sp macro="" textlink="">
      <xdr:nvSpPr>
        <xdr:cNvPr id="741" name="楕円 740"/>
        <xdr:cNvSpPr/>
      </xdr:nvSpPr>
      <xdr:spPr>
        <a:xfrm>
          <a:off x="162687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90369</xdr:rowOff>
    </xdr:from>
    <xdr:ext cx="405111" cy="259045"/>
    <xdr:sp macro="" textlink="">
      <xdr:nvSpPr>
        <xdr:cNvPr id="742" name="【庁舎】&#10;有形固定資産減価償却率該当値テキスト"/>
        <xdr:cNvSpPr txBox="1"/>
      </xdr:nvSpPr>
      <xdr:spPr>
        <a:xfrm>
          <a:off x="16357600" y="1792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76019</xdr:rowOff>
    </xdr:from>
    <xdr:to>
      <xdr:col>81</xdr:col>
      <xdr:colOff>101600</xdr:colOff>
      <xdr:row>105</xdr:row>
      <xdr:rowOff>6169</xdr:rowOff>
    </xdr:to>
    <xdr:sp macro="" textlink="">
      <xdr:nvSpPr>
        <xdr:cNvPr id="743" name="楕円 742"/>
        <xdr:cNvSpPr/>
      </xdr:nvSpPr>
      <xdr:spPr>
        <a:xfrm>
          <a:off x="154305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126819</xdr:rowOff>
    </xdr:from>
    <xdr:to>
      <xdr:col>85</xdr:col>
      <xdr:colOff>127000</xdr:colOff>
      <xdr:row>104</xdr:row>
      <xdr:rowOff>162742</xdr:rowOff>
    </xdr:to>
    <xdr:cxnSp macro="">
      <xdr:nvCxnSpPr>
        <xdr:cNvPr id="744" name="直線コネクタ 743"/>
        <xdr:cNvCxnSpPr/>
      </xdr:nvCxnSpPr>
      <xdr:spPr>
        <a:xfrm>
          <a:off x="15481300" y="1795761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43362</xdr:rowOff>
    </xdr:from>
    <xdr:to>
      <xdr:col>76</xdr:col>
      <xdr:colOff>165100</xdr:colOff>
      <xdr:row>104</xdr:row>
      <xdr:rowOff>144962</xdr:rowOff>
    </xdr:to>
    <xdr:sp macro="" textlink="">
      <xdr:nvSpPr>
        <xdr:cNvPr id="745" name="楕円 744"/>
        <xdr:cNvSpPr/>
      </xdr:nvSpPr>
      <xdr:spPr>
        <a:xfrm>
          <a:off x="14541500" y="178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94162</xdr:rowOff>
    </xdr:from>
    <xdr:to>
      <xdr:col>81</xdr:col>
      <xdr:colOff>50800</xdr:colOff>
      <xdr:row>104</xdr:row>
      <xdr:rowOff>126819</xdr:rowOff>
    </xdr:to>
    <xdr:cxnSp macro="">
      <xdr:nvCxnSpPr>
        <xdr:cNvPr id="746" name="直線コネクタ 745"/>
        <xdr:cNvCxnSpPr/>
      </xdr:nvCxnSpPr>
      <xdr:spPr>
        <a:xfrm>
          <a:off x="14592300" y="179249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139700</xdr:rowOff>
    </xdr:from>
    <xdr:to>
      <xdr:col>72</xdr:col>
      <xdr:colOff>38100</xdr:colOff>
      <xdr:row>104</xdr:row>
      <xdr:rowOff>69850</xdr:rowOff>
    </xdr:to>
    <xdr:sp macro="" textlink="">
      <xdr:nvSpPr>
        <xdr:cNvPr id="747" name="楕円 746"/>
        <xdr:cNvSpPr/>
      </xdr:nvSpPr>
      <xdr:spPr>
        <a:xfrm>
          <a:off x="13652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19050</xdr:rowOff>
    </xdr:from>
    <xdr:to>
      <xdr:col>76</xdr:col>
      <xdr:colOff>114300</xdr:colOff>
      <xdr:row>104</xdr:row>
      <xdr:rowOff>94162</xdr:rowOff>
    </xdr:to>
    <xdr:cxnSp macro="">
      <xdr:nvCxnSpPr>
        <xdr:cNvPr id="748" name="直線コネクタ 747"/>
        <xdr:cNvCxnSpPr/>
      </xdr:nvCxnSpPr>
      <xdr:spPr>
        <a:xfrm>
          <a:off x="13703300" y="17849850"/>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749" name="n_1aveValue【庁舎】&#10;有形固定資産減価償却率"/>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750" name="n_2aveValue【庁舎】&#10;有形固定資産減価償却率"/>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74040</xdr:rowOff>
    </xdr:from>
    <xdr:ext cx="405111" cy="259045"/>
    <xdr:sp macro="" textlink="">
      <xdr:nvSpPr>
        <xdr:cNvPr id="751" name="n_3aveValue【庁舎】&#10;有形固定資産減価償却率"/>
        <xdr:cNvSpPr txBox="1"/>
      </xdr:nvSpPr>
      <xdr:spPr>
        <a:xfrm>
          <a:off x="135007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133729</xdr:rowOff>
    </xdr:from>
    <xdr:ext cx="405111" cy="259045"/>
    <xdr:sp macro="" textlink="">
      <xdr:nvSpPr>
        <xdr:cNvPr id="752" name="n_4aveValue【庁舎】&#10;有形固定資産減価償却率"/>
        <xdr:cNvSpPr txBox="1"/>
      </xdr:nvSpPr>
      <xdr:spPr>
        <a:xfrm>
          <a:off x="12611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168746</xdr:rowOff>
    </xdr:from>
    <xdr:ext cx="405111" cy="259045"/>
    <xdr:sp macro="" textlink="">
      <xdr:nvSpPr>
        <xdr:cNvPr id="753" name="n_1mainValue【庁舎】&#10;有形固定資産減価償却率"/>
        <xdr:cNvSpPr txBox="1"/>
      </xdr:nvSpPr>
      <xdr:spPr>
        <a:xfrm>
          <a:off x="15266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136089</xdr:rowOff>
    </xdr:from>
    <xdr:ext cx="405111" cy="259045"/>
    <xdr:sp macro="" textlink="">
      <xdr:nvSpPr>
        <xdr:cNvPr id="754" name="n_2mainValue【庁舎】&#10;有形固定資産減価償却率"/>
        <xdr:cNvSpPr txBox="1"/>
      </xdr:nvSpPr>
      <xdr:spPr>
        <a:xfrm>
          <a:off x="14389744"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86377</xdr:rowOff>
    </xdr:from>
    <xdr:ext cx="405111" cy="259045"/>
    <xdr:sp macro="" textlink="">
      <xdr:nvSpPr>
        <xdr:cNvPr id="755" name="n_3mainValue【庁舎】&#10;有形固定資産減価償却率"/>
        <xdr:cNvSpPr txBox="1"/>
      </xdr:nvSpPr>
      <xdr:spPr>
        <a:xfrm>
          <a:off x="13500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6" name="正方形/長方形 7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7" name="正方形/長方形 7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8" name="正方形/長方形 7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9" name="正方形/長方形 7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0" name="正方形/長方形 7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1" name="正方形/長方形 7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2" name="正方形/長方形 7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3" name="正方形/長方形 7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4" name="テキスト ボックス 7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5" name="直線コネクタ 7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6" name="直線コネクタ 76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7" name="テキスト ボックス 76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8" name="直線コネクタ 76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9" name="テキスト ボックス 76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0" name="直線コネクタ 76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1" name="テキスト ボックス 77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2" name="直線コネクタ 77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3" name="テキスト ボックス 77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4" name="直線コネクタ 77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5" name="テキスト ボックス 77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6" name="直線コネクタ 7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7" name="テキスト ボックス 7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108</xdr:row>
      <xdr:rowOff>148589</xdr:rowOff>
    </xdr:to>
    <xdr:cxnSp macro="">
      <xdr:nvCxnSpPr>
        <xdr:cNvPr id="779" name="直線コネクタ 778"/>
        <xdr:cNvCxnSpPr/>
      </xdr:nvCxnSpPr>
      <xdr:spPr>
        <a:xfrm flipV="1">
          <a:off x="22160864" y="172669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780" name="【庁舎】&#10;一人当たり面積最小値テキスト"/>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781" name="直線コネクタ 780"/>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782"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783" name="直線コネクタ 782"/>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36847</xdr:rowOff>
    </xdr:from>
    <xdr:ext cx="469744" cy="259045"/>
    <xdr:sp macro="" textlink="">
      <xdr:nvSpPr>
        <xdr:cNvPr id="784" name="【庁舎】&#10;一人当たり面積平均値テキスト"/>
        <xdr:cNvSpPr txBox="1"/>
      </xdr:nvSpPr>
      <xdr:spPr>
        <a:xfrm>
          <a:off x="22199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785" name="フローチャート: 判断 784"/>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21589</xdr:rowOff>
    </xdr:from>
    <xdr:to>
      <xdr:col>112</xdr:col>
      <xdr:colOff>38100</xdr:colOff>
      <xdr:row>105</xdr:row>
      <xdr:rowOff>123189</xdr:rowOff>
    </xdr:to>
    <xdr:sp macro="" textlink="">
      <xdr:nvSpPr>
        <xdr:cNvPr id="786" name="フローチャート: 判断 785"/>
        <xdr:cNvSpPr/>
      </xdr:nvSpPr>
      <xdr:spPr>
        <a:xfrm>
          <a:off x="21272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33020</xdr:rowOff>
    </xdr:from>
    <xdr:to>
      <xdr:col>107</xdr:col>
      <xdr:colOff>101600</xdr:colOff>
      <xdr:row>105</xdr:row>
      <xdr:rowOff>134620</xdr:rowOff>
    </xdr:to>
    <xdr:sp macro="" textlink="">
      <xdr:nvSpPr>
        <xdr:cNvPr id="787" name="フローチャート: 判断 786"/>
        <xdr:cNvSpPr/>
      </xdr:nvSpPr>
      <xdr:spPr>
        <a:xfrm>
          <a:off x="20383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44450</xdr:rowOff>
    </xdr:from>
    <xdr:to>
      <xdr:col>102</xdr:col>
      <xdr:colOff>165100</xdr:colOff>
      <xdr:row>105</xdr:row>
      <xdr:rowOff>146050</xdr:rowOff>
    </xdr:to>
    <xdr:sp macro="" textlink="">
      <xdr:nvSpPr>
        <xdr:cNvPr id="788" name="フローチャート: 判断 787"/>
        <xdr:cNvSpPr/>
      </xdr:nvSpPr>
      <xdr:spPr>
        <a:xfrm>
          <a:off x="19494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789" name="フローチャート: 判断 788"/>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0" name="テキスト ボックス 7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1" name="テキスト ボックス 7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2" name="テキスト ボックス 7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3" name="テキスト ボックス 7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4" name="テキスト ボックス 7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29211</xdr:rowOff>
    </xdr:from>
    <xdr:to>
      <xdr:col>116</xdr:col>
      <xdr:colOff>114300</xdr:colOff>
      <xdr:row>107</xdr:row>
      <xdr:rowOff>130811</xdr:rowOff>
    </xdr:to>
    <xdr:sp macro="" textlink="">
      <xdr:nvSpPr>
        <xdr:cNvPr id="795" name="楕円 794"/>
        <xdr:cNvSpPr/>
      </xdr:nvSpPr>
      <xdr:spPr>
        <a:xfrm>
          <a:off x="221107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7638</xdr:rowOff>
    </xdr:from>
    <xdr:ext cx="469744" cy="259045"/>
    <xdr:sp macro="" textlink="">
      <xdr:nvSpPr>
        <xdr:cNvPr id="796" name="【庁舎】&#10;一人当たり面積該当値テキスト"/>
        <xdr:cNvSpPr txBox="1"/>
      </xdr:nvSpPr>
      <xdr:spPr>
        <a:xfrm>
          <a:off x="22199600"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113030</xdr:rowOff>
    </xdr:from>
    <xdr:to>
      <xdr:col>112</xdr:col>
      <xdr:colOff>38100</xdr:colOff>
      <xdr:row>107</xdr:row>
      <xdr:rowOff>43180</xdr:rowOff>
    </xdr:to>
    <xdr:sp macro="" textlink="">
      <xdr:nvSpPr>
        <xdr:cNvPr id="797" name="楕円 796"/>
        <xdr:cNvSpPr/>
      </xdr:nvSpPr>
      <xdr:spPr>
        <a:xfrm>
          <a:off x="21272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163830</xdr:rowOff>
    </xdr:from>
    <xdr:to>
      <xdr:col>116</xdr:col>
      <xdr:colOff>63500</xdr:colOff>
      <xdr:row>107</xdr:row>
      <xdr:rowOff>80011</xdr:rowOff>
    </xdr:to>
    <xdr:cxnSp macro="">
      <xdr:nvCxnSpPr>
        <xdr:cNvPr id="798" name="直線コネクタ 797"/>
        <xdr:cNvCxnSpPr/>
      </xdr:nvCxnSpPr>
      <xdr:spPr>
        <a:xfrm>
          <a:off x="21323300" y="18337530"/>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113030</xdr:rowOff>
    </xdr:from>
    <xdr:to>
      <xdr:col>107</xdr:col>
      <xdr:colOff>101600</xdr:colOff>
      <xdr:row>107</xdr:row>
      <xdr:rowOff>43180</xdr:rowOff>
    </xdr:to>
    <xdr:sp macro="" textlink="">
      <xdr:nvSpPr>
        <xdr:cNvPr id="799" name="楕円 798"/>
        <xdr:cNvSpPr/>
      </xdr:nvSpPr>
      <xdr:spPr>
        <a:xfrm>
          <a:off x="20383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163830</xdr:rowOff>
    </xdr:from>
    <xdr:to>
      <xdr:col>111</xdr:col>
      <xdr:colOff>177800</xdr:colOff>
      <xdr:row>106</xdr:row>
      <xdr:rowOff>163830</xdr:rowOff>
    </xdr:to>
    <xdr:cxnSp macro="">
      <xdr:nvCxnSpPr>
        <xdr:cNvPr id="800" name="直線コネクタ 799"/>
        <xdr:cNvCxnSpPr/>
      </xdr:nvCxnSpPr>
      <xdr:spPr>
        <a:xfrm>
          <a:off x="20434300" y="18337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33020</xdr:rowOff>
    </xdr:from>
    <xdr:to>
      <xdr:col>102</xdr:col>
      <xdr:colOff>165100</xdr:colOff>
      <xdr:row>107</xdr:row>
      <xdr:rowOff>134620</xdr:rowOff>
    </xdr:to>
    <xdr:sp macro="" textlink="">
      <xdr:nvSpPr>
        <xdr:cNvPr id="801" name="楕円 800"/>
        <xdr:cNvSpPr/>
      </xdr:nvSpPr>
      <xdr:spPr>
        <a:xfrm>
          <a:off x="19494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163830</xdr:rowOff>
    </xdr:from>
    <xdr:to>
      <xdr:col>107</xdr:col>
      <xdr:colOff>50800</xdr:colOff>
      <xdr:row>107</xdr:row>
      <xdr:rowOff>83820</xdr:rowOff>
    </xdr:to>
    <xdr:cxnSp macro="">
      <xdr:nvCxnSpPr>
        <xdr:cNvPr id="802" name="直線コネクタ 801"/>
        <xdr:cNvCxnSpPr/>
      </xdr:nvCxnSpPr>
      <xdr:spPr>
        <a:xfrm flipV="1">
          <a:off x="19545300" y="183375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139716</xdr:rowOff>
    </xdr:from>
    <xdr:ext cx="469744" cy="259045"/>
    <xdr:sp macro="" textlink="">
      <xdr:nvSpPr>
        <xdr:cNvPr id="803" name="n_1aveValue【庁舎】&#10;一人当たり面積"/>
        <xdr:cNvSpPr txBox="1"/>
      </xdr:nvSpPr>
      <xdr:spPr>
        <a:xfrm>
          <a:off x="210757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151147</xdr:rowOff>
    </xdr:from>
    <xdr:ext cx="469744" cy="259045"/>
    <xdr:sp macro="" textlink="">
      <xdr:nvSpPr>
        <xdr:cNvPr id="804" name="n_2aveValue【庁舎】&#10;一人当たり面積"/>
        <xdr:cNvSpPr txBox="1"/>
      </xdr:nvSpPr>
      <xdr:spPr>
        <a:xfrm>
          <a:off x="20199427"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162577</xdr:rowOff>
    </xdr:from>
    <xdr:ext cx="469744" cy="259045"/>
    <xdr:sp macro="" textlink="">
      <xdr:nvSpPr>
        <xdr:cNvPr id="805" name="n_3aveValue【庁舎】&#10;一人当たり面積"/>
        <xdr:cNvSpPr txBox="1"/>
      </xdr:nvSpPr>
      <xdr:spPr>
        <a:xfrm>
          <a:off x="19310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6366</xdr:rowOff>
    </xdr:from>
    <xdr:ext cx="469744" cy="259045"/>
    <xdr:sp macro="" textlink="">
      <xdr:nvSpPr>
        <xdr:cNvPr id="806" name="n_4aveValue【庁舎】&#10;一人当たり面積"/>
        <xdr:cNvSpPr txBox="1"/>
      </xdr:nvSpPr>
      <xdr:spPr>
        <a:xfrm>
          <a:off x="18421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34307</xdr:rowOff>
    </xdr:from>
    <xdr:ext cx="469744" cy="259045"/>
    <xdr:sp macro="" textlink="">
      <xdr:nvSpPr>
        <xdr:cNvPr id="807" name="n_1mainValue【庁舎】&#10;一人当たり面積"/>
        <xdr:cNvSpPr txBox="1"/>
      </xdr:nvSpPr>
      <xdr:spPr>
        <a:xfrm>
          <a:off x="21075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34307</xdr:rowOff>
    </xdr:from>
    <xdr:ext cx="469744" cy="259045"/>
    <xdr:sp macro="" textlink="">
      <xdr:nvSpPr>
        <xdr:cNvPr id="808" name="n_2mainValue【庁舎】&#10;一人当たり面積"/>
        <xdr:cNvSpPr txBox="1"/>
      </xdr:nvSpPr>
      <xdr:spPr>
        <a:xfrm>
          <a:off x="20199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125747</xdr:rowOff>
    </xdr:from>
    <xdr:ext cx="469744" cy="259045"/>
    <xdr:sp macro="" textlink="">
      <xdr:nvSpPr>
        <xdr:cNvPr id="809" name="n_3mainValue【庁舎】&#10;一人当たり面積"/>
        <xdr:cNvSpPr txBox="1"/>
      </xdr:nvSpPr>
      <xdr:spPr>
        <a:xfrm>
          <a:off x="193104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0" name="正方形/長方形 8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1" name="正方形/長方形 8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2" name="テキスト ボックス 8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類型の有形固定資産減価償却率は、概ね類似団体の平均的な値となっている。一般廃棄物処理施設と保健センター・保健所の類型は類似団体平均値を大きく上回っているが、廃棄物処理施設は現在建替えを行っているため値は改善される見込み。保健センターについては、個別施設計画に基づき計画的な保全を実施できているため、実質的には支障ない。</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類型の市民一人当たりの保有率については、概ね平均を下回るものが多く、市の人口が減少傾向を示している中で、持続可能な財政運営を進めるため、今後このストック量を維持しながら計画的な施設配置と修繕を行う必要が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千葉県我孫子市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132,183
130,121
43.15
38,668,029
37,945,924
550,481
23,745,147
30,515,074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他の類似団体より市税収入の割合が高いため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と平均を上回っている。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市税収入総額は、前年度より減少傾向にある。今後は、高齢化等による所得の減少から、個人市民税の減少が見込まれるため、若い世代の定住化策を進め長期的に安定した税収の確保やその他財源の確保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49389</xdr:rowOff>
    </xdr:from>
    <xdr:to>
      <xdr:col>23</xdr:col>
      <xdr:colOff>133350</xdr:colOff>
      <xdr:row>41</xdr:row>
      <xdr:rowOff>62795</xdr:rowOff>
    </xdr:to>
    <xdr:cxnSp macro="">
      <xdr:nvCxnSpPr>
        <xdr:cNvPr id="69" name="直線コネクタ 68"/>
        <xdr:cNvCxnSpPr/>
      </xdr:nvCxnSpPr>
      <xdr:spPr>
        <a:xfrm>
          <a:off x="4114800" y="70788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24288</xdr:rowOff>
    </xdr:from>
    <xdr:ext cx="762000" cy="259045"/>
    <xdr:sp macro="" textlink="">
      <xdr:nvSpPr>
        <xdr:cNvPr id="70" name="財政力平均値テキスト"/>
        <xdr:cNvSpPr txBox="1"/>
      </xdr:nvSpPr>
      <xdr:spPr>
        <a:xfrm>
          <a:off x="5041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49389</xdr:rowOff>
    </xdr:from>
    <xdr:to>
      <xdr:col>19</xdr:col>
      <xdr:colOff>133350</xdr:colOff>
      <xdr:row>41</xdr:row>
      <xdr:rowOff>49389</xdr:rowOff>
    </xdr:to>
    <xdr:cxnSp macro="">
      <xdr:nvCxnSpPr>
        <xdr:cNvPr id="72" name="直線コネクタ 71"/>
        <xdr:cNvCxnSpPr/>
      </xdr:nvCxnSpPr>
      <xdr:spPr>
        <a:xfrm>
          <a:off x="3225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74" name="テキスト ボックス 73"/>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49389</xdr:rowOff>
    </xdr:to>
    <xdr:cxnSp macro="">
      <xdr:nvCxnSpPr>
        <xdr:cNvPr id="75" name="直線コネクタ 74"/>
        <xdr:cNvCxnSpPr/>
      </xdr:nvCxnSpPr>
      <xdr:spPr>
        <a:xfrm>
          <a:off x="2336800" y="70654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35983</xdr:rowOff>
    </xdr:to>
    <xdr:cxnSp macro="">
      <xdr:nvCxnSpPr>
        <xdr:cNvPr id="78" name="直線コネクタ 77"/>
        <xdr:cNvCxnSpPr/>
      </xdr:nvCxnSpPr>
      <xdr:spPr>
        <a:xfrm>
          <a:off x="1447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81" name="フローチャート: 判断 80"/>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165399</xdr:rowOff>
    </xdr:from>
    <xdr:ext cx="762000" cy="259045"/>
    <xdr:sp macro="" textlink="">
      <xdr:nvSpPr>
        <xdr:cNvPr id="82" name="テキスト ボックス 81"/>
        <xdr:cNvSpPr txBox="1"/>
      </xdr:nvSpPr>
      <xdr:spPr>
        <a:xfrm>
          <a:off x="1066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8" name="楕円 87"/>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28522</xdr:rowOff>
    </xdr:from>
    <xdr:ext cx="762000" cy="259045"/>
    <xdr:sp macro="" textlink="">
      <xdr:nvSpPr>
        <xdr:cNvPr id="89" name="財政力該当値テキスト"/>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170039</xdr:rowOff>
    </xdr:from>
    <xdr:to>
      <xdr:col>19</xdr:col>
      <xdr:colOff>184150</xdr:colOff>
      <xdr:row>41</xdr:row>
      <xdr:rowOff>100189</xdr:rowOff>
    </xdr:to>
    <xdr:sp macro="" textlink="">
      <xdr:nvSpPr>
        <xdr:cNvPr id="90" name="楕円 89"/>
        <xdr:cNvSpPr/>
      </xdr:nvSpPr>
      <xdr:spPr>
        <a:xfrm>
          <a:off x="4064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110366</xdr:rowOff>
    </xdr:from>
    <xdr:ext cx="736600" cy="259045"/>
    <xdr:sp macro="" textlink="">
      <xdr:nvSpPr>
        <xdr:cNvPr id="91" name="テキスト ボックス 90"/>
        <xdr:cNvSpPr txBox="1"/>
      </xdr:nvSpPr>
      <xdr:spPr>
        <a:xfrm>
          <a:off x="3733800" y="679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170039</xdr:rowOff>
    </xdr:from>
    <xdr:to>
      <xdr:col>15</xdr:col>
      <xdr:colOff>133350</xdr:colOff>
      <xdr:row>41</xdr:row>
      <xdr:rowOff>100189</xdr:rowOff>
    </xdr:to>
    <xdr:sp macro="" textlink="">
      <xdr:nvSpPr>
        <xdr:cNvPr id="92" name="楕円 91"/>
        <xdr:cNvSpPr/>
      </xdr:nvSpPr>
      <xdr:spPr>
        <a:xfrm>
          <a:off x="3175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110366</xdr:rowOff>
    </xdr:from>
    <xdr:ext cx="762000" cy="259045"/>
    <xdr:sp macro="" textlink="">
      <xdr:nvSpPr>
        <xdr:cNvPr id="93" name="テキスト ボックス 92"/>
        <xdr:cNvSpPr txBox="1"/>
      </xdr:nvSpPr>
      <xdr:spPr>
        <a:xfrm>
          <a:off x="2844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5" name="テキスト ボックス 94"/>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7" name="テキスト ボックス 96"/>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地方</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交付</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税は</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額となったものの、</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地方税や地方消費税交付金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など歳入の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減及び物件費や補助費等の歳出の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増に伴い、経常収支比率は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地方税の滞納繰越分の徴収強化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による歳入の確保や、行政改革への取り組みを通じて経常的経費の削減に努め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130810</xdr:rowOff>
    </xdr:to>
    <xdr:cxnSp macro="">
      <xdr:nvCxnSpPr>
        <xdr:cNvPr id="127" name="直線コネクタ 126"/>
        <xdr:cNvCxnSpPr/>
      </xdr:nvCxnSpPr>
      <xdr:spPr>
        <a:xfrm flipV="1">
          <a:off x="4953000" y="9934363"/>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102887</xdr:rowOff>
    </xdr:from>
    <xdr:ext cx="762000" cy="259045"/>
    <xdr:sp macro="" textlink="">
      <xdr:nvSpPr>
        <xdr:cNvPr id="128"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130810</xdr:rowOff>
    </xdr:from>
    <xdr:to>
      <xdr:col>24</xdr:col>
      <xdr:colOff>12700</xdr:colOff>
      <xdr:row>66</xdr:row>
      <xdr:rowOff>130810</xdr:rowOff>
    </xdr:to>
    <xdr:cxnSp macro="">
      <xdr:nvCxnSpPr>
        <xdr:cNvPr id="129" name="直線コネクタ 128"/>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0" name="財政構造の弾力性最大値テキスト"/>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1" name="直線コネクタ 130"/>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149013</xdr:rowOff>
    </xdr:from>
    <xdr:to>
      <xdr:col>23</xdr:col>
      <xdr:colOff>133350</xdr:colOff>
      <xdr:row>62</xdr:row>
      <xdr:rowOff>157056</xdr:rowOff>
    </xdr:to>
    <xdr:cxnSp macro="">
      <xdr:nvCxnSpPr>
        <xdr:cNvPr id="132" name="直線コネクタ 131"/>
        <xdr:cNvCxnSpPr/>
      </xdr:nvCxnSpPr>
      <xdr:spPr>
        <a:xfrm>
          <a:off x="4114800" y="1077891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74523</xdr:rowOff>
    </xdr:from>
    <xdr:ext cx="762000" cy="259045"/>
    <xdr:sp macro="" textlink="">
      <xdr:nvSpPr>
        <xdr:cNvPr id="133" name="財政構造の弾力性平均値テキスト"/>
        <xdr:cNvSpPr txBox="1"/>
      </xdr:nvSpPr>
      <xdr:spPr>
        <a:xfrm>
          <a:off x="5041900" y="1053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34" name="フローチャート: 判断 133"/>
        <xdr:cNvSpPr/>
      </xdr:nvSpPr>
      <xdr:spPr>
        <a:xfrm>
          <a:off x="4902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149013</xdr:rowOff>
    </xdr:from>
    <xdr:to>
      <xdr:col>19</xdr:col>
      <xdr:colOff>133350</xdr:colOff>
      <xdr:row>63</xdr:row>
      <xdr:rowOff>66040</xdr:rowOff>
    </xdr:to>
    <xdr:cxnSp macro="">
      <xdr:nvCxnSpPr>
        <xdr:cNvPr id="135" name="直線コネクタ 134"/>
        <xdr:cNvCxnSpPr/>
      </xdr:nvCxnSpPr>
      <xdr:spPr>
        <a:xfrm flipV="1">
          <a:off x="3225800" y="1077891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66040</xdr:rowOff>
    </xdr:from>
    <xdr:to>
      <xdr:col>15</xdr:col>
      <xdr:colOff>82550</xdr:colOff>
      <xdr:row>63</xdr:row>
      <xdr:rowOff>106256</xdr:rowOff>
    </xdr:to>
    <xdr:cxnSp macro="">
      <xdr:nvCxnSpPr>
        <xdr:cNvPr id="138" name="直線コネクタ 137"/>
        <xdr:cNvCxnSpPr/>
      </xdr:nvCxnSpPr>
      <xdr:spPr>
        <a:xfrm flipV="1">
          <a:off x="2336800" y="108673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165100</xdr:rowOff>
    </xdr:from>
    <xdr:to>
      <xdr:col>15</xdr:col>
      <xdr:colOff>133350</xdr:colOff>
      <xdr:row>62</xdr:row>
      <xdr:rowOff>95250</xdr:rowOff>
    </xdr:to>
    <xdr:sp macro="" textlink="">
      <xdr:nvSpPr>
        <xdr:cNvPr id="139" name="フローチャート: 判断 138"/>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40" name="テキスト ボックス 139"/>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108796</xdr:rowOff>
    </xdr:from>
    <xdr:to>
      <xdr:col>11</xdr:col>
      <xdr:colOff>31750</xdr:colOff>
      <xdr:row>63</xdr:row>
      <xdr:rowOff>106256</xdr:rowOff>
    </xdr:to>
    <xdr:cxnSp macro="">
      <xdr:nvCxnSpPr>
        <xdr:cNvPr id="141" name="直線コネクタ 140"/>
        <xdr:cNvCxnSpPr/>
      </xdr:nvCxnSpPr>
      <xdr:spPr>
        <a:xfrm>
          <a:off x="1447800" y="1073869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1694</xdr:rowOff>
    </xdr:from>
    <xdr:to>
      <xdr:col>11</xdr:col>
      <xdr:colOff>82550</xdr:colOff>
      <xdr:row>62</xdr:row>
      <xdr:rowOff>103294</xdr:rowOff>
    </xdr:to>
    <xdr:sp macro="" textlink="">
      <xdr:nvSpPr>
        <xdr:cNvPr id="142" name="フローチャート: 判断 141"/>
        <xdr:cNvSpPr/>
      </xdr:nvSpPr>
      <xdr:spPr>
        <a:xfrm>
          <a:off x="2286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113471</xdr:rowOff>
    </xdr:from>
    <xdr:ext cx="762000" cy="259045"/>
    <xdr:sp macro="" textlink="">
      <xdr:nvSpPr>
        <xdr:cNvPr id="143" name="テキスト ボックス 142"/>
        <xdr:cNvSpPr txBox="1"/>
      </xdr:nvSpPr>
      <xdr:spPr>
        <a:xfrm>
          <a:off x="1955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159596</xdr:rowOff>
    </xdr:from>
    <xdr:to>
      <xdr:col>7</xdr:col>
      <xdr:colOff>31750</xdr:colOff>
      <xdr:row>61</xdr:row>
      <xdr:rowOff>89746</xdr:rowOff>
    </xdr:to>
    <xdr:sp macro="" textlink="">
      <xdr:nvSpPr>
        <xdr:cNvPr id="144" name="フローチャート: 判断 143"/>
        <xdr:cNvSpPr/>
      </xdr:nvSpPr>
      <xdr:spPr>
        <a:xfrm>
          <a:off x="1397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99923</xdr:rowOff>
    </xdr:from>
    <xdr:ext cx="762000" cy="259045"/>
    <xdr:sp macro="" textlink="">
      <xdr:nvSpPr>
        <xdr:cNvPr id="145" name="テキスト ボックス 144"/>
        <xdr:cNvSpPr txBox="1"/>
      </xdr:nvSpPr>
      <xdr:spPr>
        <a:xfrm>
          <a:off x="1066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106256</xdr:rowOff>
    </xdr:from>
    <xdr:to>
      <xdr:col>23</xdr:col>
      <xdr:colOff>184150</xdr:colOff>
      <xdr:row>63</xdr:row>
      <xdr:rowOff>36406</xdr:rowOff>
    </xdr:to>
    <xdr:sp macro="" textlink="">
      <xdr:nvSpPr>
        <xdr:cNvPr id="151" name="楕円 150"/>
        <xdr:cNvSpPr/>
      </xdr:nvSpPr>
      <xdr:spPr>
        <a:xfrm>
          <a:off x="4902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78333</xdr:rowOff>
    </xdr:from>
    <xdr:ext cx="762000" cy="259045"/>
    <xdr:sp macro="" textlink="">
      <xdr:nvSpPr>
        <xdr:cNvPr id="152" name="財政構造の弾力性該当値テキスト"/>
        <xdr:cNvSpPr txBox="1"/>
      </xdr:nvSpPr>
      <xdr:spPr>
        <a:xfrm>
          <a:off x="5041900" y="107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98213</xdr:rowOff>
    </xdr:from>
    <xdr:to>
      <xdr:col>19</xdr:col>
      <xdr:colOff>184150</xdr:colOff>
      <xdr:row>63</xdr:row>
      <xdr:rowOff>28363</xdr:rowOff>
    </xdr:to>
    <xdr:sp macro="" textlink="">
      <xdr:nvSpPr>
        <xdr:cNvPr id="153" name="楕円 152"/>
        <xdr:cNvSpPr/>
      </xdr:nvSpPr>
      <xdr:spPr>
        <a:xfrm>
          <a:off x="4064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13140</xdr:rowOff>
    </xdr:from>
    <xdr:ext cx="736600" cy="259045"/>
    <xdr:sp macro="" textlink="">
      <xdr:nvSpPr>
        <xdr:cNvPr id="154" name="テキスト ボックス 153"/>
        <xdr:cNvSpPr txBox="1"/>
      </xdr:nvSpPr>
      <xdr:spPr>
        <a:xfrm>
          <a:off x="3733800" y="1081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15240</xdr:rowOff>
    </xdr:from>
    <xdr:to>
      <xdr:col>15</xdr:col>
      <xdr:colOff>133350</xdr:colOff>
      <xdr:row>63</xdr:row>
      <xdr:rowOff>116840</xdr:rowOff>
    </xdr:to>
    <xdr:sp macro="" textlink="">
      <xdr:nvSpPr>
        <xdr:cNvPr id="155" name="楕円 154"/>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101617</xdr:rowOff>
    </xdr:from>
    <xdr:ext cx="762000" cy="259045"/>
    <xdr:sp macro="" textlink="">
      <xdr:nvSpPr>
        <xdr:cNvPr id="156" name="テキスト ボックス 155"/>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55456</xdr:rowOff>
    </xdr:from>
    <xdr:to>
      <xdr:col>11</xdr:col>
      <xdr:colOff>82550</xdr:colOff>
      <xdr:row>63</xdr:row>
      <xdr:rowOff>157056</xdr:rowOff>
    </xdr:to>
    <xdr:sp macro="" textlink="">
      <xdr:nvSpPr>
        <xdr:cNvPr id="157" name="楕円 156"/>
        <xdr:cNvSpPr/>
      </xdr:nvSpPr>
      <xdr:spPr>
        <a:xfrm>
          <a:off x="2286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141833</xdr:rowOff>
    </xdr:from>
    <xdr:ext cx="762000" cy="259045"/>
    <xdr:sp macro="" textlink="">
      <xdr:nvSpPr>
        <xdr:cNvPr id="158" name="テキスト ボックス 157"/>
        <xdr:cNvSpPr txBox="1"/>
      </xdr:nvSpPr>
      <xdr:spPr>
        <a:xfrm>
          <a:off x="1955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57996</xdr:rowOff>
    </xdr:from>
    <xdr:to>
      <xdr:col>7</xdr:col>
      <xdr:colOff>31750</xdr:colOff>
      <xdr:row>62</xdr:row>
      <xdr:rowOff>159596</xdr:rowOff>
    </xdr:to>
    <xdr:sp macro="" textlink="">
      <xdr:nvSpPr>
        <xdr:cNvPr id="159" name="楕円 158"/>
        <xdr:cNvSpPr/>
      </xdr:nvSpPr>
      <xdr:spPr>
        <a:xfrm>
          <a:off x="1397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144373</xdr:rowOff>
    </xdr:from>
    <xdr:ext cx="762000" cy="259045"/>
    <xdr:sp macro="" textlink="">
      <xdr:nvSpPr>
        <xdr:cNvPr id="160" name="テキスト ボックス 159"/>
        <xdr:cNvSpPr txBox="1"/>
      </xdr:nvSpPr>
      <xdr:spPr>
        <a:xfrm>
          <a:off x="1066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[109,442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他の類似団体、全国市町村平均を下回っている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人件費は、前年度よりやや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なったもの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の今後も引続き定員管理適正化計画に基づき、人件費の抑制を図る。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学校教育の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化を推進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ため、事業内容を精査し、物件費削減に努めていく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117346</xdr:rowOff>
    </xdr:from>
    <xdr:to>
      <xdr:col>23</xdr:col>
      <xdr:colOff>133350</xdr:colOff>
      <xdr:row>88</xdr:row>
      <xdr:rowOff>155380</xdr:rowOff>
    </xdr:to>
    <xdr:cxnSp macro="">
      <xdr:nvCxnSpPr>
        <xdr:cNvPr id="192" name="直線コネクタ 191"/>
        <xdr:cNvCxnSpPr/>
      </xdr:nvCxnSpPr>
      <xdr:spPr>
        <a:xfrm flipV="1">
          <a:off x="4953000" y="13661896"/>
          <a:ext cx="0" cy="1581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127457</xdr:rowOff>
    </xdr:from>
    <xdr:ext cx="762000" cy="259045"/>
    <xdr:sp macro="" textlink="">
      <xdr:nvSpPr>
        <xdr:cNvPr id="193" name="人件費・物件費等の状況最小値テキスト"/>
        <xdr:cNvSpPr txBox="1"/>
      </xdr:nvSpPr>
      <xdr:spPr>
        <a:xfrm>
          <a:off x="5041900" y="1521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155380</xdr:rowOff>
    </xdr:from>
    <xdr:to>
      <xdr:col>24</xdr:col>
      <xdr:colOff>12700</xdr:colOff>
      <xdr:row>88</xdr:row>
      <xdr:rowOff>155380</xdr:rowOff>
    </xdr:to>
    <xdr:cxnSp macro="">
      <xdr:nvCxnSpPr>
        <xdr:cNvPr id="194" name="直線コネクタ 193"/>
        <xdr:cNvCxnSpPr/>
      </xdr:nvCxnSpPr>
      <xdr:spPr>
        <a:xfrm>
          <a:off x="4864100" y="1524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32273</xdr:rowOff>
    </xdr:from>
    <xdr:ext cx="762000" cy="259045"/>
    <xdr:sp macro="" textlink="">
      <xdr:nvSpPr>
        <xdr:cNvPr id="195" name="人件費・物件費等の状況最大値テキスト"/>
        <xdr:cNvSpPr txBox="1"/>
      </xdr:nvSpPr>
      <xdr:spPr>
        <a:xfrm>
          <a:off x="5041900" y="1340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117346</xdr:rowOff>
    </xdr:from>
    <xdr:to>
      <xdr:col>24</xdr:col>
      <xdr:colOff>12700</xdr:colOff>
      <xdr:row>79</xdr:row>
      <xdr:rowOff>117346</xdr:rowOff>
    </xdr:to>
    <xdr:cxnSp macro="">
      <xdr:nvCxnSpPr>
        <xdr:cNvPr id="196" name="直線コネクタ 195"/>
        <xdr:cNvCxnSpPr/>
      </xdr:nvCxnSpPr>
      <xdr:spPr>
        <a:xfrm>
          <a:off x="4864100" y="1366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15027</xdr:rowOff>
    </xdr:from>
    <xdr:to>
      <xdr:col>23</xdr:col>
      <xdr:colOff>133350</xdr:colOff>
      <xdr:row>83</xdr:row>
      <xdr:rowOff>20318</xdr:rowOff>
    </xdr:to>
    <xdr:cxnSp macro="">
      <xdr:nvCxnSpPr>
        <xdr:cNvPr id="197" name="直線コネクタ 196"/>
        <xdr:cNvCxnSpPr/>
      </xdr:nvCxnSpPr>
      <xdr:spPr>
        <a:xfrm>
          <a:off x="4114800" y="14245377"/>
          <a:ext cx="8382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8986</xdr:rowOff>
    </xdr:from>
    <xdr:ext cx="762000" cy="259045"/>
    <xdr:sp macro="" textlink="">
      <xdr:nvSpPr>
        <xdr:cNvPr id="198" name="人件費・物件費等の状況平均値テキスト"/>
        <xdr:cNvSpPr txBox="1"/>
      </xdr:nvSpPr>
      <xdr:spPr>
        <a:xfrm>
          <a:off x="5041900" y="14239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36909</xdr:rowOff>
    </xdr:from>
    <xdr:to>
      <xdr:col>23</xdr:col>
      <xdr:colOff>184150</xdr:colOff>
      <xdr:row>83</xdr:row>
      <xdr:rowOff>138509</xdr:rowOff>
    </xdr:to>
    <xdr:sp macro="" textlink="">
      <xdr:nvSpPr>
        <xdr:cNvPr id="199" name="フローチャート: 判断 198"/>
        <xdr:cNvSpPr/>
      </xdr:nvSpPr>
      <xdr:spPr>
        <a:xfrm>
          <a:off x="49022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15027</xdr:rowOff>
    </xdr:from>
    <xdr:to>
      <xdr:col>19</xdr:col>
      <xdr:colOff>133350</xdr:colOff>
      <xdr:row>83</xdr:row>
      <xdr:rowOff>45931</xdr:rowOff>
    </xdr:to>
    <xdr:cxnSp macro="">
      <xdr:nvCxnSpPr>
        <xdr:cNvPr id="200" name="直線コネクタ 199"/>
        <xdr:cNvCxnSpPr/>
      </xdr:nvCxnSpPr>
      <xdr:spPr>
        <a:xfrm flipV="1">
          <a:off x="3225800" y="14245377"/>
          <a:ext cx="889000" cy="3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160031</xdr:rowOff>
    </xdr:from>
    <xdr:to>
      <xdr:col>19</xdr:col>
      <xdr:colOff>184150</xdr:colOff>
      <xdr:row>83</xdr:row>
      <xdr:rowOff>90181</xdr:rowOff>
    </xdr:to>
    <xdr:sp macro="" textlink="">
      <xdr:nvSpPr>
        <xdr:cNvPr id="201" name="フローチャート: 判断 200"/>
        <xdr:cNvSpPr/>
      </xdr:nvSpPr>
      <xdr:spPr>
        <a:xfrm>
          <a:off x="4064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74958</xdr:rowOff>
    </xdr:from>
    <xdr:ext cx="736600" cy="259045"/>
    <xdr:sp macro="" textlink="">
      <xdr:nvSpPr>
        <xdr:cNvPr id="202" name="テキスト ボックス 201"/>
        <xdr:cNvSpPr txBox="1"/>
      </xdr:nvSpPr>
      <xdr:spPr>
        <a:xfrm>
          <a:off x="3733800" y="14305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45931</xdr:rowOff>
    </xdr:from>
    <xdr:to>
      <xdr:col>15</xdr:col>
      <xdr:colOff>82550</xdr:colOff>
      <xdr:row>83</xdr:row>
      <xdr:rowOff>80987</xdr:rowOff>
    </xdr:to>
    <xdr:cxnSp macro="">
      <xdr:nvCxnSpPr>
        <xdr:cNvPr id="203" name="直線コネクタ 202"/>
        <xdr:cNvCxnSpPr/>
      </xdr:nvCxnSpPr>
      <xdr:spPr>
        <a:xfrm flipV="1">
          <a:off x="2336800" y="14276281"/>
          <a:ext cx="889000" cy="3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123129</xdr:rowOff>
    </xdr:from>
    <xdr:to>
      <xdr:col>15</xdr:col>
      <xdr:colOff>133350</xdr:colOff>
      <xdr:row>83</xdr:row>
      <xdr:rowOff>53279</xdr:rowOff>
    </xdr:to>
    <xdr:sp macro="" textlink="">
      <xdr:nvSpPr>
        <xdr:cNvPr id="204" name="フローチャート: 判断 203"/>
        <xdr:cNvSpPr/>
      </xdr:nvSpPr>
      <xdr:spPr>
        <a:xfrm>
          <a:off x="3175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63456</xdr:rowOff>
    </xdr:from>
    <xdr:ext cx="762000" cy="259045"/>
    <xdr:sp macro="" textlink="">
      <xdr:nvSpPr>
        <xdr:cNvPr id="205" name="テキスト ボックス 204"/>
        <xdr:cNvSpPr txBox="1"/>
      </xdr:nvSpPr>
      <xdr:spPr>
        <a:xfrm>
          <a:off x="2844800" y="1395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80987</xdr:rowOff>
    </xdr:from>
    <xdr:to>
      <xdr:col>11</xdr:col>
      <xdr:colOff>31750</xdr:colOff>
      <xdr:row>83</xdr:row>
      <xdr:rowOff>82350</xdr:rowOff>
    </xdr:to>
    <xdr:cxnSp macro="">
      <xdr:nvCxnSpPr>
        <xdr:cNvPr id="206" name="直線コネクタ 205"/>
        <xdr:cNvCxnSpPr/>
      </xdr:nvCxnSpPr>
      <xdr:spPr>
        <a:xfrm flipV="1">
          <a:off x="1447800" y="14311337"/>
          <a:ext cx="889000" cy="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103601</xdr:rowOff>
    </xdr:from>
    <xdr:to>
      <xdr:col>11</xdr:col>
      <xdr:colOff>82550</xdr:colOff>
      <xdr:row>83</xdr:row>
      <xdr:rowOff>33751</xdr:rowOff>
    </xdr:to>
    <xdr:sp macro="" textlink="">
      <xdr:nvSpPr>
        <xdr:cNvPr id="207" name="フローチャート: 判断 206"/>
        <xdr:cNvSpPr/>
      </xdr:nvSpPr>
      <xdr:spPr>
        <a:xfrm>
          <a:off x="2286000" y="1416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43928</xdr:rowOff>
    </xdr:from>
    <xdr:ext cx="762000" cy="259045"/>
    <xdr:sp macro="" textlink="">
      <xdr:nvSpPr>
        <xdr:cNvPr id="208" name="テキスト ボックス 207"/>
        <xdr:cNvSpPr txBox="1"/>
      </xdr:nvSpPr>
      <xdr:spPr>
        <a:xfrm>
          <a:off x="1955800" y="1393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89520</xdr:rowOff>
    </xdr:from>
    <xdr:to>
      <xdr:col>7</xdr:col>
      <xdr:colOff>31750</xdr:colOff>
      <xdr:row>83</xdr:row>
      <xdr:rowOff>19670</xdr:rowOff>
    </xdr:to>
    <xdr:sp macro="" textlink="">
      <xdr:nvSpPr>
        <xdr:cNvPr id="209" name="フローチャート: 判断 208"/>
        <xdr:cNvSpPr/>
      </xdr:nvSpPr>
      <xdr:spPr>
        <a:xfrm>
          <a:off x="1397000" y="1414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29847</xdr:rowOff>
    </xdr:from>
    <xdr:ext cx="762000" cy="259045"/>
    <xdr:sp macro="" textlink="">
      <xdr:nvSpPr>
        <xdr:cNvPr id="210" name="テキスト ボックス 209"/>
        <xdr:cNvSpPr txBox="1"/>
      </xdr:nvSpPr>
      <xdr:spPr>
        <a:xfrm>
          <a:off x="1066800" y="1391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140968</xdr:rowOff>
    </xdr:from>
    <xdr:to>
      <xdr:col>23</xdr:col>
      <xdr:colOff>184150</xdr:colOff>
      <xdr:row>83</xdr:row>
      <xdr:rowOff>71118</xdr:rowOff>
    </xdr:to>
    <xdr:sp macro="" textlink="">
      <xdr:nvSpPr>
        <xdr:cNvPr id="216" name="楕円 215"/>
        <xdr:cNvSpPr/>
      </xdr:nvSpPr>
      <xdr:spPr>
        <a:xfrm>
          <a:off x="4902200" y="1419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157495</xdr:rowOff>
    </xdr:from>
    <xdr:ext cx="762000" cy="259045"/>
    <xdr:sp macro="" textlink="">
      <xdr:nvSpPr>
        <xdr:cNvPr id="217" name="人件費・物件費等の状況該当値テキスト"/>
        <xdr:cNvSpPr txBox="1"/>
      </xdr:nvSpPr>
      <xdr:spPr>
        <a:xfrm>
          <a:off x="5041900" y="1404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135677</xdr:rowOff>
    </xdr:from>
    <xdr:to>
      <xdr:col>19</xdr:col>
      <xdr:colOff>184150</xdr:colOff>
      <xdr:row>83</xdr:row>
      <xdr:rowOff>65827</xdr:rowOff>
    </xdr:to>
    <xdr:sp macro="" textlink="">
      <xdr:nvSpPr>
        <xdr:cNvPr id="218" name="楕円 217"/>
        <xdr:cNvSpPr/>
      </xdr:nvSpPr>
      <xdr:spPr>
        <a:xfrm>
          <a:off x="4064000" y="1419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76004</xdr:rowOff>
    </xdr:from>
    <xdr:ext cx="736600" cy="259045"/>
    <xdr:sp macro="" textlink="">
      <xdr:nvSpPr>
        <xdr:cNvPr id="219" name="テキスト ボックス 218"/>
        <xdr:cNvSpPr txBox="1"/>
      </xdr:nvSpPr>
      <xdr:spPr>
        <a:xfrm>
          <a:off x="3733800" y="13963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166581</xdr:rowOff>
    </xdr:from>
    <xdr:to>
      <xdr:col>15</xdr:col>
      <xdr:colOff>133350</xdr:colOff>
      <xdr:row>83</xdr:row>
      <xdr:rowOff>96731</xdr:rowOff>
    </xdr:to>
    <xdr:sp macro="" textlink="">
      <xdr:nvSpPr>
        <xdr:cNvPr id="220" name="楕円 219"/>
        <xdr:cNvSpPr/>
      </xdr:nvSpPr>
      <xdr:spPr>
        <a:xfrm>
          <a:off x="3175000" y="1422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81508</xdr:rowOff>
    </xdr:from>
    <xdr:ext cx="762000" cy="259045"/>
    <xdr:sp macro="" textlink="">
      <xdr:nvSpPr>
        <xdr:cNvPr id="221" name="テキスト ボックス 220"/>
        <xdr:cNvSpPr txBox="1"/>
      </xdr:nvSpPr>
      <xdr:spPr>
        <a:xfrm>
          <a:off x="2844800" y="143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30187</xdr:rowOff>
    </xdr:from>
    <xdr:to>
      <xdr:col>11</xdr:col>
      <xdr:colOff>82550</xdr:colOff>
      <xdr:row>83</xdr:row>
      <xdr:rowOff>131787</xdr:rowOff>
    </xdr:to>
    <xdr:sp macro="" textlink="">
      <xdr:nvSpPr>
        <xdr:cNvPr id="222" name="楕円 221"/>
        <xdr:cNvSpPr/>
      </xdr:nvSpPr>
      <xdr:spPr>
        <a:xfrm>
          <a:off x="2286000" y="1426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116564</xdr:rowOff>
    </xdr:from>
    <xdr:ext cx="762000" cy="259045"/>
    <xdr:sp macro="" textlink="">
      <xdr:nvSpPr>
        <xdr:cNvPr id="223" name="テキスト ボックス 222"/>
        <xdr:cNvSpPr txBox="1"/>
      </xdr:nvSpPr>
      <xdr:spPr>
        <a:xfrm>
          <a:off x="1955800" y="1434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31550</xdr:rowOff>
    </xdr:from>
    <xdr:to>
      <xdr:col>7</xdr:col>
      <xdr:colOff>31750</xdr:colOff>
      <xdr:row>83</xdr:row>
      <xdr:rowOff>133150</xdr:rowOff>
    </xdr:to>
    <xdr:sp macro="" textlink="">
      <xdr:nvSpPr>
        <xdr:cNvPr id="224" name="楕円 223"/>
        <xdr:cNvSpPr/>
      </xdr:nvSpPr>
      <xdr:spPr>
        <a:xfrm>
          <a:off x="1397000" y="1426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117927</xdr:rowOff>
    </xdr:from>
    <xdr:ext cx="762000" cy="259045"/>
    <xdr:sp macro="" textlink="">
      <xdr:nvSpPr>
        <xdr:cNvPr id="225" name="テキスト ボックス 224"/>
        <xdr:cNvSpPr txBox="1"/>
      </xdr:nvSpPr>
      <xdr:spPr>
        <a:xfrm>
          <a:off x="1066800" y="143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月から給料を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月まで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カットしている。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月にそれまで使用していた市独自の給料表の給料額を加重平均で約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％引き下げた上で、国と同じ給料表へ移行している。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今後も給与水準の適正化を図っていく。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69850</xdr:rowOff>
    </xdr:to>
    <xdr:cxnSp macro="">
      <xdr:nvCxnSpPr>
        <xdr:cNvPr id="256" name="直線コネクタ 255"/>
        <xdr:cNvCxnSpPr/>
      </xdr:nvCxnSpPr>
      <xdr:spPr>
        <a:xfrm flipV="1">
          <a:off x="17018000" y="13863864"/>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117929</xdr:rowOff>
    </xdr:from>
    <xdr:to>
      <xdr:col>81</xdr:col>
      <xdr:colOff>44450</xdr:colOff>
      <xdr:row>87</xdr:row>
      <xdr:rowOff>16329</xdr:rowOff>
    </xdr:to>
    <xdr:cxnSp macro="">
      <xdr:nvCxnSpPr>
        <xdr:cNvPr id="261" name="直線コネクタ 260"/>
        <xdr:cNvCxnSpPr/>
      </xdr:nvCxnSpPr>
      <xdr:spPr>
        <a:xfrm flipV="1">
          <a:off x="16179800" y="14691179"/>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62"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63" name="フローチャート: 判断 262"/>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16329</xdr:rowOff>
    </xdr:to>
    <xdr:cxnSp macro="">
      <xdr:nvCxnSpPr>
        <xdr:cNvPr id="264" name="直線コネクタ 263"/>
        <xdr:cNvCxnSpPr/>
      </xdr:nvCxnSpPr>
      <xdr:spPr>
        <a:xfrm>
          <a:off x="15290800" y="149152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6" name="テキスト ボックス 265"/>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85271</xdr:rowOff>
    </xdr:to>
    <xdr:cxnSp macro="">
      <xdr:nvCxnSpPr>
        <xdr:cNvPr id="267" name="直線コネクタ 266"/>
        <xdr:cNvCxnSpPr/>
      </xdr:nvCxnSpPr>
      <xdr:spPr>
        <a:xfrm flipV="1">
          <a:off x="14401800" y="1491524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9" name="テキスト ボックス 268"/>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85271</xdr:rowOff>
    </xdr:to>
    <xdr:cxnSp macro="">
      <xdr:nvCxnSpPr>
        <xdr:cNvPr id="270" name="直線コネクタ 269"/>
        <xdr:cNvCxnSpPr/>
      </xdr:nvCxnSpPr>
      <xdr:spPr>
        <a:xfrm>
          <a:off x="13512800" y="149669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3" name="フローチャート: 判断 272"/>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4" name="テキスト ボックス 273"/>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80" name="楕円 279"/>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83656</xdr:rowOff>
    </xdr:from>
    <xdr:ext cx="762000" cy="259045"/>
    <xdr:sp macro="" textlink="">
      <xdr:nvSpPr>
        <xdr:cNvPr id="281" name="給与水準   （国との比較）該当値テキスト"/>
        <xdr:cNvSpPr txBox="1"/>
      </xdr:nvSpPr>
      <xdr:spPr>
        <a:xfrm>
          <a:off x="171069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82" name="楕円 281"/>
        <xdr:cNvSpPr/>
      </xdr:nvSpPr>
      <xdr:spPr>
        <a:xfrm>
          <a:off x="16129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83" name="テキスト ボックス 282"/>
        <xdr:cNvSpPr txBox="1"/>
      </xdr:nvSpPr>
      <xdr:spPr>
        <a:xfrm>
          <a:off x="15798800" y="1496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4" name="楕円 283"/>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5" name="テキスト ボックス 284"/>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6" name="楕円 285"/>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7" name="テキスト ボックス 286"/>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8" name="楕円 287"/>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9" name="テキスト ボックス 288"/>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人当たり職員数は、職員数がピークを迎えた平成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年以降、定員管理適正化計画を策定し削減を進めてきた結果、全国平均、千葉県平均を下回っている。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今後は、現行の職員数を維持することを基本とし、多様な任用形態の活用、事業の見直しや委託化の推進などにより職員数の適正化に努めていく。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66</xdr:row>
      <xdr:rowOff>114723</xdr:rowOff>
    </xdr:to>
    <xdr:cxnSp macro="">
      <xdr:nvCxnSpPr>
        <xdr:cNvPr id="319" name="直線コネクタ 318"/>
        <xdr:cNvCxnSpPr/>
      </xdr:nvCxnSpPr>
      <xdr:spPr>
        <a:xfrm flipV="1">
          <a:off x="17018000" y="10227945"/>
          <a:ext cx="0" cy="1202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86800</xdr:rowOff>
    </xdr:from>
    <xdr:ext cx="762000" cy="259045"/>
    <xdr:sp macro="" textlink="">
      <xdr:nvSpPr>
        <xdr:cNvPr id="320" name="定員管理の状況最小値テキスト"/>
        <xdr:cNvSpPr txBox="1"/>
      </xdr:nvSpPr>
      <xdr:spPr>
        <a:xfrm>
          <a:off x="17106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114723</xdr:rowOff>
    </xdr:from>
    <xdr:to>
      <xdr:col>81</xdr:col>
      <xdr:colOff>133350</xdr:colOff>
      <xdr:row>66</xdr:row>
      <xdr:rowOff>114723</xdr:rowOff>
    </xdr:to>
    <xdr:cxnSp macro="">
      <xdr:nvCxnSpPr>
        <xdr:cNvPr id="321" name="直線コネクタ 320"/>
        <xdr:cNvCxnSpPr/>
      </xdr:nvCxnSpPr>
      <xdr:spPr>
        <a:xfrm>
          <a:off x="16929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22"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23" name="直線コネクタ 322"/>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147003</xdr:rowOff>
    </xdr:from>
    <xdr:to>
      <xdr:col>81</xdr:col>
      <xdr:colOff>44450</xdr:colOff>
      <xdr:row>62</xdr:row>
      <xdr:rowOff>153035</xdr:rowOff>
    </xdr:to>
    <xdr:cxnSp macro="">
      <xdr:nvCxnSpPr>
        <xdr:cNvPr id="324" name="直線コネクタ 323"/>
        <xdr:cNvCxnSpPr/>
      </xdr:nvCxnSpPr>
      <xdr:spPr>
        <a:xfrm flipV="1">
          <a:off x="16179800" y="1077690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96431</xdr:rowOff>
    </xdr:from>
    <xdr:ext cx="762000" cy="259045"/>
    <xdr:sp macro="" textlink="">
      <xdr:nvSpPr>
        <xdr:cNvPr id="325" name="定員管理の状況平均値テキスト"/>
        <xdr:cNvSpPr txBox="1"/>
      </xdr:nvSpPr>
      <xdr:spPr>
        <a:xfrm>
          <a:off x="17106900" y="1072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124354</xdr:rowOff>
    </xdr:from>
    <xdr:to>
      <xdr:col>81</xdr:col>
      <xdr:colOff>95250</xdr:colOff>
      <xdr:row>63</xdr:row>
      <xdr:rowOff>54504</xdr:rowOff>
    </xdr:to>
    <xdr:sp macro="" textlink="">
      <xdr:nvSpPr>
        <xdr:cNvPr id="326" name="フローチャート: 判断 325"/>
        <xdr:cNvSpPr/>
      </xdr:nvSpPr>
      <xdr:spPr>
        <a:xfrm>
          <a:off x="169672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144992</xdr:rowOff>
    </xdr:from>
    <xdr:to>
      <xdr:col>77</xdr:col>
      <xdr:colOff>44450</xdr:colOff>
      <xdr:row>62</xdr:row>
      <xdr:rowOff>153035</xdr:rowOff>
    </xdr:to>
    <xdr:cxnSp macro="">
      <xdr:nvCxnSpPr>
        <xdr:cNvPr id="327" name="直線コネクタ 326"/>
        <xdr:cNvCxnSpPr/>
      </xdr:nvCxnSpPr>
      <xdr:spPr>
        <a:xfrm>
          <a:off x="15290800" y="1077489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114300</xdr:rowOff>
    </xdr:from>
    <xdr:to>
      <xdr:col>77</xdr:col>
      <xdr:colOff>95250</xdr:colOff>
      <xdr:row>63</xdr:row>
      <xdr:rowOff>44450</xdr:rowOff>
    </xdr:to>
    <xdr:sp macro="" textlink="">
      <xdr:nvSpPr>
        <xdr:cNvPr id="328" name="フローチャート: 判断 327"/>
        <xdr:cNvSpPr/>
      </xdr:nvSpPr>
      <xdr:spPr>
        <a:xfrm>
          <a:off x="16129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29227</xdr:rowOff>
    </xdr:from>
    <xdr:ext cx="736600" cy="259045"/>
    <xdr:sp macro="" textlink="">
      <xdr:nvSpPr>
        <xdr:cNvPr id="329" name="テキスト ボックス 328"/>
        <xdr:cNvSpPr txBox="1"/>
      </xdr:nvSpPr>
      <xdr:spPr>
        <a:xfrm>
          <a:off x="15798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144992</xdr:rowOff>
    </xdr:from>
    <xdr:to>
      <xdr:col>72</xdr:col>
      <xdr:colOff>203200</xdr:colOff>
      <xdr:row>62</xdr:row>
      <xdr:rowOff>155046</xdr:rowOff>
    </xdr:to>
    <xdr:cxnSp macro="">
      <xdr:nvCxnSpPr>
        <xdr:cNvPr id="330" name="直線コネクタ 329"/>
        <xdr:cNvCxnSpPr/>
      </xdr:nvCxnSpPr>
      <xdr:spPr>
        <a:xfrm flipV="1">
          <a:off x="14401800" y="1077489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31" name="フローチャート: 判断 330"/>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32" name="テキスト ボックス 331"/>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155046</xdr:rowOff>
    </xdr:from>
    <xdr:to>
      <xdr:col>68</xdr:col>
      <xdr:colOff>152400</xdr:colOff>
      <xdr:row>62</xdr:row>
      <xdr:rowOff>161079</xdr:rowOff>
    </xdr:to>
    <xdr:cxnSp macro="">
      <xdr:nvCxnSpPr>
        <xdr:cNvPr id="333" name="直線コネクタ 332"/>
        <xdr:cNvCxnSpPr/>
      </xdr:nvCxnSpPr>
      <xdr:spPr>
        <a:xfrm flipV="1">
          <a:off x="13512800" y="10784946"/>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4" name="フローチャート: 判断 333"/>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23195</xdr:rowOff>
    </xdr:from>
    <xdr:ext cx="762000" cy="259045"/>
    <xdr:sp macro="" textlink="">
      <xdr:nvSpPr>
        <xdr:cNvPr id="335" name="テキスト ボックス 334"/>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126365</xdr:rowOff>
    </xdr:from>
    <xdr:to>
      <xdr:col>64</xdr:col>
      <xdr:colOff>152400</xdr:colOff>
      <xdr:row>63</xdr:row>
      <xdr:rowOff>56515</xdr:rowOff>
    </xdr:to>
    <xdr:sp macro="" textlink="">
      <xdr:nvSpPr>
        <xdr:cNvPr id="336" name="フローチャート: 判断 335"/>
        <xdr:cNvSpPr/>
      </xdr:nvSpPr>
      <xdr:spPr>
        <a:xfrm>
          <a:off x="13462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41292</xdr:rowOff>
    </xdr:from>
    <xdr:ext cx="762000" cy="259045"/>
    <xdr:sp macro="" textlink="">
      <xdr:nvSpPr>
        <xdr:cNvPr id="337" name="テキスト ボックス 336"/>
        <xdr:cNvSpPr txBox="1"/>
      </xdr:nvSpPr>
      <xdr:spPr>
        <a:xfrm>
          <a:off x="13131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96203</xdr:rowOff>
    </xdr:from>
    <xdr:to>
      <xdr:col>81</xdr:col>
      <xdr:colOff>95250</xdr:colOff>
      <xdr:row>63</xdr:row>
      <xdr:rowOff>26353</xdr:rowOff>
    </xdr:to>
    <xdr:sp macro="" textlink="">
      <xdr:nvSpPr>
        <xdr:cNvPr id="343" name="楕円 342"/>
        <xdr:cNvSpPr/>
      </xdr:nvSpPr>
      <xdr:spPr>
        <a:xfrm>
          <a:off x="169672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112730</xdr:rowOff>
    </xdr:from>
    <xdr:ext cx="762000" cy="259045"/>
    <xdr:sp macro="" textlink="">
      <xdr:nvSpPr>
        <xdr:cNvPr id="344" name="定員管理の状況該当値テキスト"/>
        <xdr:cNvSpPr txBox="1"/>
      </xdr:nvSpPr>
      <xdr:spPr>
        <a:xfrm>
          <a:off x="17106900" y="1057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102235</xdr:rowOff>
    </xdr:from>
    <xdr:to>
      <xdr:col>77</xdr:col>
      <xdr:colOff>95250</xdr:colOff>
      <xdr:row>63</xdr:row>
      <xdr:rowOff>32385</xdr:rowOff>
    </xdr:to>
    <xdr:sp macro="" textlink="">
      <xdr:nvSpPr>
        <xdr:cNvPr id="345" name="楕円 344"/>
        <xdr:cNvSpPr/>
      </xdr:nvSpPr>
      <xdr:spPr>
        <a:xfrm>
          <a:off x="16129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42562</xdr:rowOff>
    </xdr:from>
    <xdr:ext cx="736600" cy="259045"/>
    <xdr:sp macro="" textlink="">
      <xdr:nvSpPr>
        <xdr:cNvPr id="346" name="テキスト ボックス 345"/>
        <xdr:cNvSpPr txBox="1"/>
      </xdr:nvSpPr>
      <xdr:spPr>
        <a:xfrm>
          <a:off x="15798800" y="10501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94192</xdr:rowOff>
    </xdr:from>
    <xdr:to>
      <xdr:col>73</xdr:col>
      <xdr:colOff>44450</xdr:colOff>
      <xdr:row>63</xdr:row>
      <xdr:rowOff>24342</xdr:rowOff>
    </xdr:to>
    <xdr:sp macro="" textlink="">
      <xdr:nvSpPr>
        <xdr:cNvPr id="347" name="楕円 346"/>
        <xdr:cNvSpPr/>
      </xdr:nvSpPr>
      <xdr:spPr>
        <a:xfrm>
          <a:off x="15240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34519</xdr:rowOff>
    </xdr:from>
    <xdr:ext cx="762000" cy="259045"/>
    <xdr:sp macro="" textlink="">
      <xdr:nvSpPr>
        <xdr:cNvPr id="348" name="テキスト ボックス 347"/>
        <xdr:cNvSpPr txBox="1"/>
      </xdr:nvSpPr>
      <xdr:spPr>
        <a:xfrm>
          <a:off x="14909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104246</xdr:rowOff>
    </xdr:from>
    <xdr:to>
      <xdr:col>68</xdr:col>
      <xdr:colOff>203200</xdr:colOff>
      <xdr:row>63</xdr:row>
      <xdr:rowOff>34396</xdr:rowOff>
    </xdr:to>
    <xdr:sp macro="" textlink="">
      <xdr:nvSpPr>
        <xdr:cNvPr id="349" name="楕円 348"/>
        <xdr:cNvSpPr/>
      </xdr:nvSpPr>
      <xdr:spPr>
        <a:xfrm>
          <a:off x="14351000" y="1073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44573</xdr:rowOff>
    </xdr:from>
    <xdr:ext cx="762000" cy="259045"/>
    <xdr:sp macro="" textlink="">
      <xdr:nvSpPr>
        <xdr:cNvPr id="350" name="テキスト ボックス 349"/>
        <xdr:cNvSpPr txBox="1"/>
      </xdr:nvSpPr>
      <xdr:spPr>
        <a:xfrm>
          <a:off x="14020800" y="1050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110279</xdr:rowOff>
    </xdr:from>
    <xdr:to>
      <xdr:col>64</xdr:col>
      <xdr:colOff>152400</xdr:colOff>
      <xdr:row>63</xdr:row>
      <xdr:rowOff>40429</xdr:rowOff>
    </xdr:to>
    <xdr:sp macro="" textlink="">
      <xdr:nvSpPr>
        <xdr:cNvPr id="351" name="楕円 350"/>
        <xdr:cNvSpPr/>
      </xdr:nvSpPr>
      <xdr:spPr>
        <a:xfrm>
          <a:off x="13462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50606</xdr:rowOff>
    </xdr:from>
    <xdr:ext cx="762000" cy="259045"/>
    <xdr:sp macro="" textlink="">
      <xdr:nvSpPr>
        <xdr:cNvPr id="352" name="テキスト ボックス 351"/>
        <xdr:cNvSpPr txBox="1"/>
      </xdr:nvSpPr>
      <xdr:spPr>
        <a:xfrm>
          <a:off x="13131800" y="1050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実質公債費比率は、適切な事業の選択・実施により、他の類似団体より低くなっており、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今後も住民ニーズを的確に把握した事業の選択を行い、財政規模に見合った計画的な借入れを行うことにより引き続き低い水準を維持していく。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124883</xdr:rowOff>
    </xdr:to>
    <xdr:cxnSp macro="">
      <xdr:nvCxnSpPr>
        <xdr:cNvPr id="380" name="直線コネクタ 379"/>
        <xdr:cNvCxnSpPr/>
      </xdr:nvCxnSpPr>
      <xdr:spPr>
        <a:xfrm flipV="1">
          <a:off x="17018000" y="634153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1"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2" name="直線コネクタ 381"/>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3"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4" name="直線コネクタ 383"/>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140123</xdr:rowOff>
    </xdr:from>
    <xdr:to>
      <xdr:col>81</xdr:col>
      <xdr:colOff>44450</xdr:colOff>
      <xdr:row>38</xdr:row>
      <xdr:rowOff>148167</xdr:rowOff>
    </xdr:to>
    <xdr:cxnSp macro="">
      <xdr:nvCxnSpPr>
        <xdr:cNvPr id="385" name="直線コネクタ 384"/>
        <xdr:cNvCxnSpPr/>
      </xdr:nvCxnSpPr>
      <xdr:spPr>
        <a:xfrm flipV="1">
          <a:off x="16179800" y="665522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6"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7" name="フローチャート: 判断 386"/>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148167</xdr:rowOff>
    </xdr:from>
    <xdr:to>
      <xdr:col>77</xdr:col>
      <xdr:colOff>44450</xdr:colOff>
      <xdr:row>39</xdr:row>
      <xdr:rowOff>846</xdr:rowOff>
    </xdr:to>
    <xdr:cxnSp macro="">
      <xdr:nvCxnSpPr>
        <xdr:cNvPr id="388" name="直線コネクタ 387"/>
        <xdr:cNvCxnSpPr/>
      </xdr:nvCxnSpPr>
      <xdr:spPr>
        <a:xfrm flipV="1">
          <a:off x="15290800" y="66632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9" name="フローチャート: 判断 388"/>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90" name="テキスト ボックス 389"/>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846</xdr:rowOff>
    </xdr:from>
    <xdr:to>
      <xdr:col>72</xdr:col>
      <xdr:colOff>203200</xdr:colOff>
      <xdr:row>39</xdr:row>
      <xdr:rowOff>846</xdr:rowOff>
    </xdr:to>
    <xdr:cxnSp macro="">
      <xdr:nvCxnSpPr>
        <xdr:cNvPr id="391" name="直線コネクタ 390"/>
        <xdr:cNvCxnSpPr/>
      </xdr:nvCxnSpPr>
      <xdr:spPr>
        <a:xfrm>
          <a:off x="14401800" y="66873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60113</xdr:rowOff>
    </xdr:from>
    <xdr:to>
      <xdr:col>73</xdr:col>
      <xdr:colOff>44450</xdr:colOff>
      <xdr:row>40</xdr:row>
      <xdr:rowOff>161713</xdr:rowOff>
    </xdr:to>
    <xdr:sp macro="" textlink="">
      <xdr:nvSpPr>
        <xdr:cNvPr id="392" name="フローチャート: 判断 391"/>
        <xdr:cNvSpPr/>
      </xdr:nvSpPr>
      <xdr:spPr>
        <a:xfrm>
          <a:off x="15240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146490</xdr:rowOff>
    </xdr:from>
    <xdr:ext cx="762000" cy="259045"/>
    <xdr:sp macro="" textlink="">
      <xdr:nvSpPr>
        <xdr:cNvPr id="393" name="テキスト ボックス 392"/>
        <xdr:cNvSpPr txBox="1"/>
      </xdr:nvSpPr>
      <xdr:spPr>
        <a:xfrm>
          <a:off x="14909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846</xdr:rowOff>
    </xdr:from>
    <xdr:to>
      <xdr:col>68</xdr:col>
      <xdr:colOff>152400</xdr:colOff>
      <xdr:row>39</xdr:row>
      <xdr:rowOff>24977</xdr:rowOff>
    </xdr:to>
    <xdr:cxnSp macro="">
      <xdr:nvCxnSpPr>
        <xdr:cNvPr id="394" name="直線コネクタ 393"/>
        <xdr:cNvCxnSpPr/>
      </xdr:nvCxnSpPr>
      <xdr:spPr>
        <a:xfrm flipV="1">
          <a:off x="13512800" y="66873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5" name="フローチャート: 判断 394"/>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6" name="テキスト ボックス 395"/>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7" name="フローチャート: 判断 396"/>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15257</xdr:rowOff>
    </xdr:from>
    <xdr:ext cx="762000" cy="259045"/>
    <xdr:sp macro="" textlink="">
      <xdr:nvSpPr>
        <xdr:cNvPr id="398" name="テキスト ボックス 397"/>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89323</xdr:rowOff>
    </xdr:from>
    <xdr:to>
      <xdr:col>81</xdr:col>
      <xdr:colOff>95250</xdr:colOff>
      <xdr:row>39</xdr:row>
      <xdr:rowOff>19473</xdr:rowOff>
    </xdr:to>
    <xdr:sp macro="" textlink="">
      <xdr:nvSpPr>
        <xdr:cNvPr id="404" name="楕円 403"/>
        <xdr:cNvSpPr/>
      </xdr:nvSpPr>
      <xdr:spPr>
        <a:xfrm>
          <a:off x="169672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105850</xdr:rowOff>
    </xdr:from>
    <xdr:ext cx="762000" cy="259045"/>
    <xdr:sp macro="" textlink="">
      <xdr:nvSpPr>
        <xdr:cNvPr id="405" name="公債費負担の状況該当値テキスト"/>
        <xdr:cNvSpPr txBox="1"/>
      </xdr:nvSpPr>
      <xdr:spPr>
        <a:xfrm>
          <a:off x="17106900" y="644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97367</xdr:rowOff>
    </xdr:from>
    <xdr:to>
      <xdr:col>77</xdr:col>
      <xdr:colOff>95250</xdr:colOff>
      <xdr:row>39</xdr:row>
      <xdr:rowOff>27517</xdr:rowOff>
    </xdr:to>
    <xdr:sp macro="" textlink="">
      <xdr:nvSpPr>
        <xdr:cNvPr id="406" name="楕円 405"/>
        <xdr:cNvSpPr/>
      </xdr:nvSpPr>
      <xdr:spPr>
        <a:xfrm>
          <a:off x="16129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37694</xdr:rowOff>
    </xdr:from>
    <xdr:ext cx="736600" cy="259045"/>
    <xdr:sp macro="" textlink="">
      <xdr:nvSpPr>
        <xdr:cNvPr id="407" name="テキスト ボックス 406"/>
        <xdr:cNvSpPr txBox="1"/>
      </xdr:nvSpPr>
      <xdr:spPr>
        <a:xfrm>
          <a:off x="15798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121496</xdr:rowOff>
    </xdr:from>
    <xdr:to>
      <xdr:col>73</xdr:col>
      <xdr:colOff>44450</xdr:colOff>
      <xdr:row>39</xdr:row>
      <xdr:rowOff>51646</xdr:rowOff>
    </xdr:to>
    <xdr:sp macro="" textlink="">
      <xdr:nvSpPr>
        <xdr:cNvPr id="408" name="楕円 407"/>
        <xdr:cNvSpPr/>
      </xdr:nvSpPr>
      <xdr:spPr>
        <a:xfrm>
          <a:off x="15240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61824</xdr:rowOff>
    </xdr:from>
    <xdr:ext cx="762000" cy="259045"/>
    <xdr:sp macro="" textlink="">
      <xdr:nvSpPr>
        <xdr:cNvPr id="409" name="テキスト ボックス 408"/>
        <xdr:cNvSpPr txBox="1"/>
      </xdr:nvSpPr>
      <xdr:spPr>
        <a:xfrm>
          <a:off x="14909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121496</xdr:rowOff>
    </xdr:from>
    <xdr:to>
      <xdr:col>68</xdr:col>
      <xdr:colOff>203200</xdr:colOff>
      <xdr:row>39</xdr:row>
      <xdr:rowOff>51646</xdr:rowOff>
    </xdr:to>
    <xdr:sp macro="" textlink="">
      <xdr:nvSpPr>
        <xdr:cNvPr id="410" name="楕円 409"/>
        <xdr:cNvSpPr/>
      </xdr:nvSpPr>
      <xdr:spPr>
        <a:xfrm>
          <a:off x="14351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61824</xdr:rowOff>
    </xdr:from>
    <xdr:ext cx="762000" cy="259045"/>
    <xdr:sp macro="" textlink="">
      <xdr:nvSpPr>
        <xdr:cNvPr id="411" name="テキスト ボックス 410"/>
        <xdr:cNvSpPr txBox="1"/>
      </xdr:nvSpPr>
      <xdr:spPr>
        <a:xfrm>
          <a:off x="14020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145627</xdr:rowOff>
    </xdr:from>
    <xdr:to>
      <xdr:col>64</xdr:col>
      <xdr:colOff>152400</xdr:colOff>
      <xdr:row>39</xdr:row>
      <xdr:rowOff>75777</xdr:rowOff>
    </xdr:to>
    <xdr:sp macro="" textlink="">
      <xdr:nvSpPr>
        <xdr:cNvPr id="412" name="楕円 411"/>
        <xdr:cNvSpPr/>
      </xdr:nvSpPr>
      <xdr:spPr>
        <a:xfrm>
          <a:off x="13462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85954</xdr:rowOff>
    </xdr:from>
    <xdr:ext cx="762000" cy="259045"/>
    <xdr:sp macro="" textlink="">
      <xdr:nvSpPr>
        <xdr:cNvPr id="413" name="テキスト ボックス 412"/>
        <xdr:cNvSpPr txBox="1"/>
      </xdr:nvSpPr>
      <xdr:spPr>
        <a:xfrm>
          <a:off x="13131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充当可能財源が将来負担額を上回っているため、将来負担比率はマイナスとなり表記されていない。今後も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地方債現在高の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抑制に努め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、引き続き低い水準を維持していく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161472</xdr:rowOff>
    </xdr:to>
    <xdr:cxnSp macro="">
      <xdr:nvCxnSpPr>
        <xdr:cNvPr id="444" name="直線コネクタ 443"/>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133549</xdr:rowOff>
    </xdr:from>
    <xdr:ext cx="762000" cy="259045"/>
    <xdr:sp macro="" textlink="">
      <xdr:nvSpPr>
        <xdr:cNvPr id="445"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161472</xdr:rowOff>
    </xdr:from>
    <xdr:to>
      <xdr:col>81</xdr:col>
      <xdr:colOff>133350</xdr:colOff>
      <xdr:row>22</xdr:row>
      <xdr:rowOff>161472</xdr:rowOff>
    </xdr:to>
    <xdr:cxnSp macro="">
      <xdr:nvCxnSpPr>
        <xdr:cNvPr id="446" name="直線コネクタ 445"/>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98714</xdr:rowOff>
    </xdr:from>
    <xdr:ext cx="762000" cy="259045"/>
    <xdr:sp macro="" textlink="">
      <xdr:nvSpPr>
        <xdr:cNvPr id="449" name="将来負担の状況平均値テキスト"/>
        <xdr:cNvSpPr txBox="1"/>
      </xdr:nvSpPr>
      <xdr:spPr>
        <a:xfrm>
          <a:off x="17106900" y="2327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126637</xdr:rowOff>
    </xdr:from>
    <xdr:to>
      <xdr:col>81</xdr:col>
      <xdr:colOff>95250</xdr:colOff>
      <xdr:row>14</xdr:row>
      <xdr:rowOff>56787</xdr:rowOff>
    </xdr:to>
    <xdr:sp macro="" textlink="">
      <xdr:nvSpPr>
        <xdr:cNvPr id="450" name="フローチャート: 判断 449"/>
        <xdr:cNvSpPr/>
      </xdr:nvSpPr>
      <xdr:spPr>
        <a:xfrm>
          <a:off x="169672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1" name="フローチャート: 判断 450"/>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2" name="テキスト ボックス 451"/>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72390</xdr:rowOff>
    </xdr:from>
    <xdr:to>
      <xdr:col>73</xdr:col>
      <xdr:colOff>44450</xdr:colOff>
      <xdr:row>15</xdr:row>
      <xdr:rowOff>2540</xdr:rowOff>
    </xdr:to>
    <xdr:sp macro="" textlink="">
      <xdr:nvSpPr>
        <xdr:cNvPr id="453" name="フローチャート: 判断 452"/>
        <xdr:cNvSpPr/>
      </xdr:nvSpPr>
      <xdr:spPr>
        <a:xfrm>
          <a:off x="15240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54" name="テキスト ボックス 453"/>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55" name="フローチャート: 判断 454"/>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56" name="テキスト ボックス 455"/>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168910</xdr:rowOff>
    </xdr:from>
    <xdr:to>
      <xdr:col>64</xdr:col>
      <xdr:colOff>152400</xdr:colOff>
      <xdr:row>15</xdr:row>
      <xdr:rowOff>99060</xdr:rowOff>
    </xdr:to>
    <xdr:sp macro="" textlink="">
      <xdr:nvSpPr>
        <xdr:cNvPr id="457" name="フローチャート: 判断 456"/>
        <xdr:cNvSpPr/>
      </xdr:nvSpPr>
      <xdr:spPr>
        <a:xfrm>
          <a:off x="13462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109237</xdr:rowOff>
    </xdr:from>
    <xdr:ext cx="762000" cy="259045"/>
    <xdr:sp macro="" textlink="">
      <xdr:nvSpPr>
        <xdr:cNvPr id="458" name="テキスト ボックス 457"/>
        <xdr:cNvSpPr txBox="1"/>
      </xdr:nvSpPr>
      <xdr:spPr>
        <a:xfrm>
          <a:off x="13131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千葉県我孫子市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132,183
130,121
43.15
38,668,029
37,945,924
550,481
23,745,147
30,515,074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対し、減少傾向にあるが、職員の平均年齢が高く、また他の類似団体に比べ、予算規模が小さいことに加え、直営の福祉施設が多いため、経常収支比率の人件費分は高くなっている。今後も給与水準の適正化に取り組むとともに、人件費総額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抑制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58420</xdr:rowOff>
    </xdr:to>
    <xdr:cxnSp macro="">
      <xdr:nvCxnSpPr>
        <xdr:cNvPr id="61" name="直線コネクタ 60"/>
        <xdr:cNvCxnSpPr/>
      </xdr:nvCxnSpPr>
      <xdr:spPr>
        <a:xfrm flipV="1">
          <a:off x="4826000" y="57734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62230</xdr:rowOff>
    </xdr:from>
    <xdr:to>
      <xdr:col>24</xdr:col>
      <xdr:colOff>25400</xdr:colOff>
      <xdr:row>39</xdr:row>
      <xdr:rowOff>130810</xdr:rowOff>
    </xdr:to>
    <xdr:cxnSp macro="">
      <xdr:nvCxnSpPr>
        <xdr:cNvPr id="66" name="直線コネクタ 65"/>
        <xdr:cNvCxnSpPr/>
      </xdr:nvCxnSpPr>
      <xdr:spPr>
        <a:xfrm flipV="1">
          <a:off x="3987800" y="67487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123207</xdr:rowOff>
    </xdr:from>
    <xdr:ext cx="762000" cy="259045"/>
    <xdr:sp macro="" textlink="">
      <xdr:nvSpPr>
        <xdr:cNvPr id="67"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68" name="フローチャート: 判断 67"/>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130810</xdr:rowOff>
    </xdr:from>
    <xdr:to>
      <xdr:col>19</xdr:col>
      <xdr:colOff>187325</xdr:colOff>
      <xdr:row>40</xdr:row>
      <xdr:rowOff>66040</xdr:rowOff>
    </xdr:to>
    <xdr:cxnSp macro="">
      <xdr:nvCxnSpPr>
        <xdr:cNvPr id="69" name="直線コネクタ 68"/>
        <xdr:cNvCxnSpPr/>
      </xdr:nvCxnSpPr>
      <xdr:spPr>
        <a:xfrm flipV="1">
          <a:off x="3098800" y="68173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70" name="フローチャート: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71" name="テキスト ボックス 70"/>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66040</xdr:rowOff>
    </xdr:from>
    <xdr:to>
      <xdr:col>15</xdr:col>
      <xdr:colOff>98425</xdr:colOff>
      <xdr:row>40</xdr:row>
      <xdr:rowOff>73660</xdr:rowOff>
    </xdr:to>
    <xdr:cxnSp macro="">
      <xdr:nvCxnSpPr>
        <xdr:cNvPr id="72" name="直線コネクタ 71"/>
        <xdr:cNvCxnSpPr/>
      </xdr:nvCxnSpPr>
      <xdr:spPr>
        <a:xfrm flipV="1">
          <a:off x="2209800" y="6924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20320</xdr:rowOff>
    </xdr:from>
    <xdr:to>
      <xdr:col>11</xdr:col>
      <xdr:colOff>9525</xdr:colOff>
      <xdr:row>40</xdr:row>
      <xdr:rowOff>73660</xdr:rowOff>
    </xdr:to>
    <xdr:cxnSp macro="">
      <xdr:nvCxnSpPr>
        <xdr:cNvPr id="75" name="直線コネクタ 74"/>
        <xdr:cNvCxnSpPr/>
      </xdr:nvCxnSpPr>
      <xdr:spPr>
        <a:xfrm>
          <a:off x="1320800" y="6878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78" name="フローチャート: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11430</xdr:rowOff>
    </xdr:from>
    <xdr:to>
      <xdr:col>24</xdr:col>
      <xdr:colOff>76200</xdr:colOff>
      <xdr:row>39</xdr:row>
      <xdr:rowOff>113030</xdr:rowOff>
    </xdr:to>
    <xdr:sp macro="" textlink="">
      <xdr:nvSpPr>
        <xdr:cNvPr id="85" name="楕円 84"/>
        <xdr:cNvSpPr/>
      </xdr:nvSpPr>
      <xdr:spPr>
        <a:xfrm>
          <a:off x="47752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154957</xdr:rowOff>
    </xdr:from>
    <xdr:ext cx="762000" cy="259045"/>
    <xdr:sp macro="" textlink="">
      <xdr:nvSpPr>
        <xdr:cNvPr id="86" name="人件費該当値テキスト"/>
        <xdr:cNvSpPr txBox="1"/>
      </xdr:nvSpPr>
      <xdr:spPr>
        <a:xfrm>
          <a:off x="49149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80010</xdr:rowOff>
    </xdr:from>
    <xdr:to>
      <xdr:col>20</xdr:col>
      <xdr:colOff>38100</xdr:colOff>
      <xdr:row>40</xdr:row>
      <xdr:rowOff>10160</xdr:rowOff>
    </xdr:to>
    <xdr:sp macro="" textlink="">
      <xdr:nvSpPr>
        <xdr:cNvPr id="87" name="楕円 86"/>
        <xdr:cNvSpPr/>
      </xdr:nvSpPr>
      <xdr:spPr>
        <a:xfrm>
          <a:off x="3937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166387</xdr:rowOff>
    </xdr:from>
    <xdr:ext cx="736600" cy="259045"/>
    <xdr:sp macro="" textlink="">
      <xdr:nvSpPr>
        <xdr:cNvPr id="88" name="テキスト ボックス 87"/>
        <xdr:cNvSpPr txBox="1"/>
      </xdr:nvSpPr>
      <xdr:spPr>
        <a:xfrm>
          <a:off x="3606800" y="685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15240</xdr:rowOff>
    </xdr:from>
    <xdr:to>
      <xdr:col>15</xdr:col>
      <xdr:colOff>149225</xdr:colOff>
      <xdr:row>40</xdr:row>
      <xdr:rowOff>116840</xdr:rowOff>
    </xdr:to>
    <xdr:sp macro="" textlink="">
      <xdr:nvSpPr>
        <xdr:cNvPr id="89" name="楕円 88"/>
        <xdr:cNvSpPr/>
      </xdr:nvSpPr>
      <xdr:spPr>
        <a:xfrm>
          <a:off x="30480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101617</xdr:rowOff>
    </xdr:from>
    <xdr:ext cx="762000" cy="259045"/>
    <xdr:sp macro="" textlink="">
      <xdr:nvSpPr>
        <xdr:cNvPr id="90" name="テキスト ボックス 89"/>
        <xdr:cNvSpPr txBox="1"/>
      </xdr:nvSpPr>
      <xdr:spPr>
        <a:xfrm>
          <a:off x="2717800" y="695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22860</xdr:rowOff>
    </xdr:from>
    <xdr:to>
      <xdr:col>11</xdr:col>
      <xdr:colOff>60325</xdr:colOff>
      <xdr:row>40</xdr:row>
      <xdr:rowOff>124460</xdr:rowOff>
    </xdr:to>
    <xdr:sp macro="" textlink="">
      <xdr:nvSpPr>
        <xdr:cNvPr id="91" name="楕円 90"/>
        <xdr:cNvSpPr/>
      </xdr:nvSpPr>
      <xdr:spPr>
        <a:xfrm>
          <a:off x="2159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109237</xdr:rowOff>
    </xdr:from>
    <xdr:ext cx="762000" cy="259045"/>
    <xdr:sp macro="" textlink="">
      <xdr:nvSpPr>
        <xdr:cNvPr id="92" name="テキスト ボックス 91"/>
        <xdr:cNvSpPr txBox="1"/>
      </xdr:nvSpPr>
      <xdr:spPr>
        <a:xfrm>
          <a:off x="1828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140970</xdr:rowOff>
    </xdr:from>
    <xdr:to>
      <xdr:col>6</xdr:col>
      <xdr:colOff>171450</xdr:colOff>
      <xdr:row>40</xdr:row>
      <xdr:rowOff>71120</xdr:rowOff>
    </xdr:to>
    <xdr:sp macro="" textlink="">
      <xdr:nvSpPr>
        <xdr:cNvPr id="93" name="楕円 92"/>
        <xdr:cNvSpPr/>
      </xdr:nvSpPr>
      <xdr:spPr>
        <a:xfrm>
          <a:off x="1270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55897</xdr:rowOff>
    </xdr:from>
    <xdr:ext cx="762000" cy="259045"/>
    <xdr:sp macro="" textlink="">
      <xdr:nvSpPr>
        <xdr:cNvPr id="94" name="テキスト ボックス 93"/>
        <xdr:cNvSpPr txBox="1"/>
      </xdr:nvSpPr>
      <xdr:spPr>
        <a:xfrm>
          <a:off x="9398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他の類似団体と比較すると物件費に係る経常収支比率はやや減少傾向にあるもの依然高い水準にある。今後、人件費削減のための業務委託などにより委託料の増加が予想されるが、委託内容を精査し、全体として歳出を削減できるよう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157480</xdr:rowOff>
    </xdr:from>
    <xdr:to>
      <xdr:col>82</xdr:col>
      <xdr:colOff>107950</xdr:colOff>
      <xdr:row>20</xdr:row>
      <xdr:rowOff>50800</xdr:rowOff>
    </xdr:to>
    <xdr:cxnSp macro="">
      <xdr:nvCxnSpPr>
        <xdr:cNvPr id="122" name="直線コネクタ 121"/>
        <xdr:cNvCxnSpPr/>
      </xdr:nvCxnSpPr>
      <xdr:spPr>
        <a:xfrm flipV="1">
          <a:off x="16510000" y="2214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23" name="物件費最小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24" name="直線コネクタ 123"/>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72407</xdr:rowOff>
    </xdr:from>
    <xdr:ext cx="762000" cy="259045"/>
    <xdr:sp macro="" textlink="">
      <xdr:nvSpPr>
        <xdr:cNvPr id="125" name="物件費最大値テキスト"/>
        <xdr:cNvSpPr txBox="1"/>
      </xdr:nvSpPr>
      <xdr:spPr>
        <a:xfrm>
          <a:off x="16598900" y="19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157480</xdr:rowOff>
    </xdr:from>
    <xdr:to>
      <xdr:col>82</xdr:col>
      <xdr:colOff>196850</xdr:colOff>
      <xdr:row>12</xdr:row>
      <xdr:rowOff>157480</xdr:rowOff>
    </xdr:to>
    <xdr:cxnSp macro="">
      <xdr:nvCxnSpPr>
        <xdr:cNvPr id="126" name="直線コネクタ 125"/>
        <xdr:cNvCxnSpPr/>
      </xdr:nvCxnSpPr>
      <xdr:spPr>
        <a:xfrm>
          <a:off x="16421100" y="22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8890</xdr:rowOff>
    </xdr:from>
    <xdr:to>
      <xdr:col>82</xdr:col>
      <xdr:colOff>107950</xdr:colOff>
      <xdr:row>17</xdr:row>
      <xdr:rowOff>8890</xdr:rowOff>
    </xdr:to>
    <xdr:cxnSp macro="">
      <xdr:nvCxnSpPr>
        <xdr:cNvPr id="127" name="直線コネクタ 126"/>
        <xdr:cNvCxnSpPr/>
      </xdr:nvCxnSpPr>
      <xdr:spPr>
        <a:xfrm>
          <a:off x="15671800" y="2923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8907</xdr:rowOff>
    </xdr:from>
    <xdr:ext cx="762000" cy="259045"/>
    <xdr:sp macro="" textlink="">
      <xdr:nvSpPr>
        <xdr:cNvPr id="128" name="物件費平均値テキスト"/>
        <xdr:cNvSpPr txBox="1"/>
      </xdr:nvSpPr>
      <xdr:spPr>
        <a:xfrm>
          <a:off x="16598900" y="2580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8890</xdr:rowOff>
    </xdr:from>
    <xdr:to>
      <xdr:col>78</xdr:col>
      <xdr:colOff>69850</xdr:colOff>
      <xdr:row>17</xdr:row>
      <xdr:rowOff>85090</xdr:rowOff>
    </xdr:to>
    <xdr:cxnSp macro="">
      <xdr:nvCxnSpPr>
        <xdr:cNvPr id="130" name="直線コネクタ 129"/>
        <xdr:cNvCxnSpPr/>
      </xdr:nvCxnSpPr>
      <xdr:spPr>
        <a:xfrm flipV="1">
          <a:off x="14782800" y="29235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31" name="フローチャート: 判断 130"/>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2" name="テキスト ボックス 131"/>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85090</xdr:rowOff>
    </xdr:from>
    <xdr:to>
      <xdr:col>73</xdr:col>
      <xdr:colOff>180975</xdr:colOff>
      <xdr:row>17</xdr:row>
      <xdr:rowOff>100330</xdr:rowOff>
    </xdr:to>
    <xdr:cxnSp macro="">
      <xdr:nvCxnSpPr>
        <xdr:cNvPr id="133" name="直線コネクタ 132"/>
        <xdr:cNvCxnSpPr/>
      </xdr:nvCxnSpPr>
      <xdr:spPr>
        <a:xfrm flipV="1">
          <a:off x="13893800" y="2999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4" name="フローチャート: 判断 133"/>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35" name="テキスト ボックス 134"/>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100330</xdr:rowOff>
    </xdr:from>
    <xdr:to>
      <xdr:col>69</xdr:col>
      <xdr:colOff>92075</xdr:colOff>
      <xdr:row>17</xdr:row>
      <xdr:rowOff>123190</xdr:rowOff>
    </xdr:to>
    <xdr:cxnSp macro="">
      <xdr:nvCxnSpPr>
        <xdr:cNvPr id="136" name="直線コネクタ 135"/>
        <xdr:cNvCxnSpPr/>
      </xdr:nvCxnSpPr>
      <xdr:spPr>
        <a:xfrm flipV="1">
          <a:off x="13004800" y="3014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110490</xdr:rowOff>
    </xdr:from>
    <xdr:to>
      <xdr:col>69</xdr:col>
      <xdr:colOff>142875</xdr:colOff>
      <xdr:row>16</xdr:row>
      <xdr:rowOff>40640</xdr:rowOff>
    </xdr:to>
    <xdr:sp macro="" textlink="">
      <xdr:nvSpPr>
        <xdr:cNvPr id="137" name="フローチャート: 判断 136"/>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50817</xdr:rowOff>
    </xdr:from>
    <xdr:ext cx="762000" cy="259045"/>
    <xdr:sp macro="" textlink="">
      <xdr:nvSpPr>
        <xdr:cNvPr id="138" name="テキスト ボックス 137"/>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9" name="フローチャート: 判断 138"/>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40" name="テキスト ボックス 139"/>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46" name="楕円 145"/>
        <xdr:cNvSpPr/>
      </xdr:nvSpPr>
      <xdr:spPr>
        <a:xfrm>
          <a:off x="164592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101617</xdr:rowOff>
    </xdr:from>
    <xdr:ext cx="762000" cy="259045"/>
    <xdr:sp macro="" textlink="">
      <xdr:nvSpPr>
        <xdr:cNvPr id="147" name="物件費該当値テキスト"/>
        <xdr:cNvSpPr txBox="1"/>
      </xdr:nvSpPr>
      <xdr:spPr>
        <a:xfrm>
          <a:off x="165989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129540</xdr:rowOff>
    </xdr:from>
    <xdr:to>
      <xdr:col>78</xdr:col>
      <xdr:colOff>120650</xdr:colOff>
      <xdr:row>17</xdr:row>
      <xdr:rowOff>59690</xdr:rowOff>
    </xdr:to>
    <xdr:sp macro="" textlink="">
      <xdr:nvSpPr>
        <xdr:cNvPr id="148" name="楕円 147"/>
        <xdr:cNvSpPr/>
      </xdr:nvSpPr>
      <xdr:spPr>
        <a:xfrm>
          <a:off x="15621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49" name="テキスト ボックス 148"/>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34290</xdr:rowOff>
    </xdr:from>
    <xdr:to>
      <xdr:col>74</xdr:col>
      <xdr:colOff>31750</xdr:colOff>
      <xdr:row>17</xdr:row>
      <xdr:rowOff>135890</xdr:rowOff>
    </xdr:to>
    <xdr:sp macro="" textlink="">
      <xdr:nvSpPr>
        <xdr:cNvPr id="150" name="楕円 149"/>
        <xdr:cNvSpPr/>
      </xdr:nvSpPr>
      <xdr:spPr>
        <a:xfrm>
          <a:off x="14732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120667</xdr:rowOff>
    </xdr:from>
    <xdr:ext cx="762000" cy="259045"/>
    <xdr:sp macro="" textlink="">
      <xdr:nvSpPr>
        <xdr:cNvPr id="151" name="テキスト ボックス 150"/>
        <xdr:cNvSpPr txBox="1"/>
      </xdr:nvSpPr>
      <xdr:spPr>
        <a:xfrm>
          <a:off x="14401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49530</xdr:rowOff>
    </xdr:from>
    <xdr:to>
      <xdr:col>69</xdr:col>
      <xdr:colOff>142875</xdr:colOff>
      <xdr:row>17</xdr:row>
      <xdr:rowOff>151130</xdr:rowOff>
    </xdr:to>
    <xdr:sp macro="" textlink="">
      <xdr:nvSpPr>
        <xdr:cNvPr id="152" name="楕円 151"/>
        <xdr:cNvSpPr/>
      </xdr:nvSpPr>
      <xdr:spPr>
        <a:xfrm>
          <a:off x="13843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53" name="テキスト ボックス 152"/>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72390</xdr:rowOff>
    </xdr:from>
    <xdr:to>
      <xdr:col>65</xdr:col>
      <xdr:colOff>53975</xdr:colOff>
      <xdr:row>18</xdr:row>
      <xdr:rowOff>2540</xdr:rowOff>
    </xdr:to>
    <xdr:sp macro="" textlink="">
      <xdr:nvSpPr>
        <xdr:cNvPr id="154" name="楕円 153"/>
        <xdr:cNvSpPr/>
      </xdr:nvSpPr>
      <xdr:spPr>
        <a:xfrm>
          <a:off x="12954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158767</xdr:rowOff>
    </xdr:from>
    <xdr:ext cx="762000" cy="259045"/>
    <xdr:sp macro="" textlink="">
      <xdr:nvSpPr>
        <xdr:cNvPr id="155" name="テキスト ボックス 154"/>
        <xdr:cNvSpPr txBox="1"/>
      </xdr:nvSpPr>
      <xdr:spPr>
        <a:xfrm>
          <a:off x="12623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前年度に対し、増加傾向にあるが、他の類似団体に比べると扶助費に係る経常収支比率は低く推移している。障害者自立支援給付費、児童手当、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私立保育園委託料、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生活保護扶助費のうち医療扶助費・生活扶助費が上位を占めている。今後も財政の健全化を進めるため資格審査や給付の適正化に努めていく。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26307</xdr:rowOff>
    </xdr:from>
    <xdr:to>
      <xdr:col>24</xdr:col>
      <xdr:colOff>25400</xdr:colOff>
      <xdr:row>61</xdr:row>
      <xdr:rowOff>4535</xdr:rowOff>
    </xdr:to>
    <xdr:cxnSp macro="">
      <xdr:nvCxnSpPr>
        <xdr:cNvPr id="185" name="直線コネクタ 184"/>
        <xdr:cNvCxnSpPr/>
      </xdr:nvCxnSpPr>
      <xdr:spPr>
        <a:xfrm flipV="1">
          <a:off x="4826000" y="9113157"/>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112684</xdr:rowOff>
    </xdr:from>
    <xdr:ext cx="762000" cy="259045"/>
    <xdr:sp macro="" textlink="">
      <xdr:nvSpPr>
        <xdr:cNvPr id="188"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26307</xdr:rowOff>
    </xdr:from>
    <xdr:to>
      <xdr:col>24</xdr:col>
      <xdr:colOff>114300</xdr:colOff>
      <xdr:row>53</xdr:row>
      <xdr:rowOff>26307</xdr:rowOff>
    </xdr:to>
    <xdr:cxnSp macro="">
      <xdr:nvCxnSpPr>
        <xdr:cNvPr id="189" name="直線コネクタ 188"/>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116115</xdr:rowOff>
    </xdr:from>
    <xdr:to>
      <xdr:col>24</xdr:col>
      <xdr:colOff>25400</xdr:colOff>
      <xdr:row>55</xdr:row>
      <xdr:rowOff>64407</xdr:rowOff>
    </xdr:to>
    <xdr:cxnSp macro="">
      <xdr:nvCxnSpPr>
        <xdr:cNvPr id="190" name="直線コネクタ 189"/>
        <xdr:cNvCxnSpPr/>
      </xdr:nvCxnSpPr>
      <xdr:spPr>
        <a:xfrm>
          <a:off x="3987800" y="9374415"/>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116312</xdr:rowOff>
    </xdr:from>
    <xdr:ext cx="762000" cy="259045"/>
    <xdr:sp macro="" textlink="">
      <xdr:nvSpPr>
        <xdr:cNvPr id="191"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192" name="フローチャート: 判断 191"/>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116115</xdr:rowOff>
    </xdr:to>
    <xdr:cxnSp macro="">
      <xdr:nvCxnSpPr>
        <xdr:cNvPr id="193" name="直線コネクタ 192"/>
        <xdr:cNvCxnSpPr/>
      </xdr:nvCxnSpPr>
      <xdr:spPr>
        <a:xfrm>
          <a:off x="3098800" y="93091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89807</xdr:rowOff>
    </xdr:from>
    <xdr:to>
      <xdr:col>20</xdr:col>
      <xdr:colOff>38100</xdr:colOff>
      <xdr:row>56</xdr:row>
      <xdr:rowOff>19957</xdr:rowOff>
    </xdr:to>
    <xdr:sp macro="" textlink="">
      <xdr:nvSpPr>
        <xdr:cNvPr id="194" name="フローチャート: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4734</xdr:rowOff>
    </xdr:from>
    <xdr:ext cx="736600" cy="259045"/>
    <xdr:sp macro="" textlink="">
      <xdr:nvSpPr>
        <xdr:cNvPr id="195" name="テキスト ボックス 194"/>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61685</xdr:rowOff>
    </xdr:to>
    <xdr:cxnSp macro="">
      <xdr:nvCxnSpPr>
        <xdr:cNvPr id="196" name="直線コネクタ 195"/>
        <xdr:cNvCxnSpPr/>
      </xdr:nvCxnSpPr>
      <xdr:spPr>
        <a:xfrm flipV="1">
          <a:off x="2209800" y="93091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7257</xdr:rowOff>
    </xdr:from>
    <xdr:to>
      <xdr:col>11</xdr:col>
      <xdr:colOff>9525</xdr:colOff>
      <xdr:row>54</xdr:row>
      <xdr:rowOff>61685</xdr:rowOff>
    </xdr:to>
    <xdr:cxnSp macro="">
      <xdr:nvCxnSpPr>
        <xdr:cNvPr id="199" name="直線コネクタ 198"/>
        <xdr:cNvCxnSpPr/>
      </xdr:nvCxnSpPr>
      <xdr:spPr>
        <a:xfrm>
          <a:off x="1320800" y="92655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200" name="フローチャート: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02" name="フローチャート: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23784</xdr:rowOff>
    </xdr:from>
    <xdr:ext cx="762000" cy="259045"/>
    <xdr:sp macro="" textlink="">
      <xdr:nvSpPr>
        <xdr:cNvPr id="203" name="テキスト ボックス 202"/>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13607</xdr:rowOff>
    </xdr:from>
    <xdr:to>
      <xdr:col>24</xdr:col>
      <xdr:colOff>76200</xdr:colOff>
      <xdr:row>55</xdr:row>
      <xdr:rowOff>115207</xdr:rowOff>
    </xdr:to>
    <xdr:sp macro="" textlink="">
      <xdr:nvSpPr>
        <xdr:cNvPr id="209" name="楕円 208"/>
        <xdr:cNvSpPr/>
      </xdr:nvSpPr>
      <xdr:spPr>
        <a:xfrm>
          <a:off x="4775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30134</xdr:rowOff>
    </xdr:from>
    <xdr:ext cx="762000" cy="259045"/>
    <xdr:sp macro="" textlink="">
      <xdr:nvSpPr>
        <xdr:cNvPr id="210" name="扶助費該当値テキスト"/>
        <xdr:cNvSpPr txBox="1"/>
      </xdr:nvSpPr>
      <xdr:spPr>
        <a:xfrm>
          <a:off x="49149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65315</xdr:rowOff>
    </xdr:from>
    <xdr:to>
      <xdr:col>20</xdr:col>
      <xdr:colOff>38100</xdr:colOff>
      <xdr:row>54</xdr:row>
      <xdr:rowOff>166915</xdr:rowOff>
    </xdr:to>
    <xdr:sp macro="" textlink="">
      <xdr:nvSpPr>
        <xdr:cNvPr id="211" name="楕円 210"/>
        <xdr:cNvSpPr/>
      </xdr:nvSpPr>
      <xdr:spPr>
        <a:xfrm>
          <a:off x="3937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5642</xdr:rowOff>
    </xdr:from>
    <xdr:ext cx="736600" cy="259045"/>
    <xdr:sp macro="" textlink="">
      <xdr:nvSpPr>
        <xdr:cNvPr id="212" name="テキスト ボックス 211"/>
        <xdr:cNvSpPr txBox="1"/>
      </xdr:nvSpPr>
      <xdr:spPr>
        <a:xfrm>
          <a:off x="3606800" y="9092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13" name="楕円 212"/>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14" name="テキスト ボックス 213"/>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xdr:rowOff>
    </xdr:from>
    <xdr:to>
      <xdr:col>11</xdr:col>
      <xdr:colOff>60325</xdr:colOff>
      <xdr:row>54</xdr:row>
      <xdr:rowOff>112485</xdr:rowOff>
    </xdr:to>
    <xdr:sp macro="" textlink="">
      <xdr:nvSpPr>
        <xdr:cNvPr id="215" name="楕円 214"/>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122662</xdr:rowOff>
    </xdr:from>
    <xdr:ext cx="762000" cy="259045"/>
    <xdr:sp macro="" textlink="">
      <xdr:nvSpPr>
        <xdr:cNvPr id="216" name="テキスト ボックス 215"/>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127907</xdr:rowOff>
    </xdr:from>
    <xdr:to>
      <xdr:col>6</xdr:col>
      <xdr:colOff>171450</xdr:colOff>
      <xdr:row>54</xdr:row>
      <xdr:rowOff>58057</xdr:rowOff>
    </xdr:to>
    <xdr:sp macro="" textlink="">
      <xdr:nvSpPr>
        <xdr:cNvPr id="217" name="楕円 216"/>
        <xdr:cNvSpPr/>
      </xdr:nvSpPr>
      <xdr:spPr>
        <a:xfrm>
          <a:off x="1270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68234</xdr:rowOff>
    </xdr:from>
    <xdr:ext cx="762000" cy="259045"/>
    <xdr:sp macro="" textlink="">
      <xdr:nvSpPr>
        <xdr:cNvPr id="218" name="テキスト ボックス 217"/>
        <xdr:cNvSpPr txBox="1"/>
      </xdr:nvSpPr>
      <xdr:spPr>
        <a:xfrm>
          <a:off x="939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への繰出金がその他の主な支出を占めている。要因としては、介護保険特別会計繰出金、後期高齢者医療特別会計繰出金の増加に伴い増額となっているが、今後も引き続き給付等の適正化を図り、赤字補てんに係る繰出金が発生しないように努めるとともに、より一層繰出金の精査を行い、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135165</xdr:rowOff>
    </xdr:to>
    <xdr:cxnSp macro="">
      <xdr:nvCxnSpPr>
        <xdr:cNvPr id="248" name="直線コネクタ 247"/>
        <xdr:cNvCxnSpPr/>
      </xdr:nvCxnSpPr>
      <xdr:spPr>
        <a:xfrm flipV="1">
          <a:off x="16510000" y="92329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9" name="その他最小値テキスト"/>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50" name="直線コネクタ 249"/>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51"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52" name="直線コネクタ 251"/>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58</xdr:row>
      <xdr:rowOff>170543</xdr:rowOff>
    </xdr:to>
    <xdr:cxnSp macro="">
      <xdr:nvCxnSpPr>
        <xdr:cNvPr id="253" name="直線コネクタ 252"/>
        <xdr:cNvCxnSpPr/>
      </xdr:nvCxnSpPr>
      <xdr:spPr>
        <a:xfrm>
          <a:off x="15671800" y="100711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122662</xdr:rowOff>
    </xdr:from>
    <xdr:ext cx="762000" cy="259045"/>
    <xdr:sp macro="" textlink="">
      <xdr:nvSpPr>
        <xdr:cNvPr id="254" name="その他平均値テキスト"/>
        <xdr:cNvSpPr txBox="1"/>
      </xdr:nvSpPr>
      <xdr:spPr>
        <a:xfrm>
          <a:off x="16598900" y="972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55" name="フローチャート: 判断 254"/>
        <xdr:cNvSpPr/>
      </xdr:nvSpPr>
      <xdr:spPr>
        <a:xfrm>
          <a:off x="16459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61685</xdr:rowOff>
    </xdr:from>
    <xdr:to>
      <xdr:col>78</xdr:col>
      <xdr:colOff>69850</xdr:colOff>
      <xdr:row>58</xdr:row>
      <xdr:rowOff>127000</xdr:rowOff>
    </xdr:to>
    <xdr:cxnSp macro="">
      <xdr:nvCxnSpPr>
        <xdr:cNvPr id="256" name="直線コネクタ 255"/>
        <xdr:cNvCxnSpPr/>
      </xdr:nvCxnSpPr>
      <xdr:spPr>
        <a:xfrm>
          <a:off x="14782800" y="10005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7" name="フローチャート: 判断 256"/>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46462</xdr:rowOff>
    </xdr:from>
    <xdr:ext cx="736600" cy="259045"/>
    <xdr:sp macro="" textlink="">
      <xdr:nvSpPr>
        <xdr:cNvPr id="258" name="テキスト ボックス 257"/>
        <xdr:cNvSpPr txBox="1"/>
      </xdr:nvSpPr>
      <xdr:spPr>
        <a:xfrm>
          <a:off x="15290800" y="964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61685</xdr:rowOff>
    </xdr:from>
    <xdr:to>
      <xdr:col>73</xdr:col>
      <xdr:colOff>180975</xdr:colOff>
      <xdr:row>58</xdr:row>
      <xdr:rowOff>83457</xdr:rowOff>
    </xdr:to>
    <xdr:cxnSp macro="">
      <xdr:nvCxnSpPr>
        <xdr:cNvPr id="259" name="直線コネクタ 258"/>
        <xdr:cNvCxnSpPr/>
      </xdr:nvCxnSpPr>
      <xdr:spPr>
        <a:xfrm flipV="1">
          <a:off x="13893800" y="100057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0" name="フローチャート: 判断 259"/>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61" name="テキスト ボックス 260"/>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135165</xdr:rowOff>
    </xdr:from>
    <xdr:to>
      <xdr:col>69</xdr:col>
      <xdr:colOff>92075</xdr:colOff>
      <xdr:row>58</xdr:row>
      <xdr:rowOff>83457</xdr:rowOff>
    </xdr:to>
    <xdr:cxnSp macro="">
      <xdr:nvCxnSpPr>
        <xdr:cNvPr id="262" name="直線コネクタ 261"/>
        <xdr:cNvCxnSpPr/>
      </xdr:nvCxnSpPr>
      <xdr:spPr>
        <a:xfrm>
          <a:off x="13004800" y="99078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3" name="フローチャート: 判断 262"/>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64" name="テキスト ボックス 263"/>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6" name="テキスト ボックス 265"/>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119743</xdr:rowOff>
    </xdr:from>
    <xdr:to>
      <xdr:col>82</xdr:col>
      <xdr:colOff>158750</xdr:colOff>
      <xdr:row>59</xdr:row>
      <xdr:rowOff>49893</xdr:rowOff>
    </xdr:to>
    <xdr:sp macro="" textlink="">
      <xdr:nvSpPr>
        <xdr:cNvPr id="272" name="楕円 271"/>
        <xdr:cNvSpPr/>
      </xdr:nvSpPr>
      <xdr:spPr>
        <a:xfrm>
          <a:off x="164592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91820</xdr:rowOff>
    </xdr:from>
    <xdr:ext cx="762000" cy="259045"/>
    <xdr:sp macro="" textlink="">
      <xdr:nvSpPr>
        <xdr:cNvPr id="273" name="その他該当値テキスト"/>
        <xdr:cNvSpPr txBox="1"/>
      </xdr:nvSpPr>
      <xdr:spPr>
        <a:xfrm>
          <a:off x="16598900" y="1003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4" name="楕円 273"/>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5" name="テキスト ボックス 274"/>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10885</xdr:rowOff>
    </xdr:from>
    <xdr:to>
      <xdr:col>74</xdr:col>
      <xdr:colOff>31750</xdr:colOff>
      <xdr:row>58</xdr:row>
      <xdr:rowOff>112485</xdr:rowOff>
    </xdr:to>
    <xdr:sp macro="" textlink="">
      <xdr:nvSpPr>
        <xdr:cNvPr id="276" name="楕円 275"/>
        <xdr:cNvSpPr/>
      </xdr:nvSpPr>
      <xdr:spPr>
        <a:xfrm>
          <a:off x="14732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77" name="テキスト ボックス 276"/>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32657</xdr:rowOff>
    </xdr:from>
    <xdr:to>
      <xdr:col>69</xdr:col>
      <xdr:colOff>142875</xdr:colOff>
      <xdr:row>58</xdr:row>
      <xdr:rowOff>134257</xdr:rowOff>
    </xdr:to>
    <xdr:sp macro="" textlink="">
      <xdr:nvSpPr>
        <xdr:cNvPr id="278" name="楕円 277"/>
        <xdr:cNvSpPr/>
      </xdr:nvSpPr>
      <xdr:spPr>
        <a:xfrm>
          <a:off x="13843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119034</xdr:rowOff>
    </xdr:from>
    <xdr:ext cx="762000" cy="259045"/>
    <xdr:sp macro="" textlink="">
      <xdr:nvSpPr>
        <xdr:cNvPr id="279" name="テキスト ボックス 278"/>
        <xdr:cNvSpPr txBox="1"/>
      </xdr:nvSpPr>
      <xdr:spPr>
        <a:xfrm>
          <a:off x="13512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80" name="楕円 279"/>
        <xdr:cNvSpPr/>
      </xdr:nvSpPr>
      <xdr:spPr>
        <a:xfrm>
          <a:off x="12954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81" name="テキスト ボックス 280"/>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補助金等検討委員会による補助金審査の仕組みにより補助交付金は適正な水準に保たれている。補助費等に係る経常収支比率は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％と他の類似団体と比べても低い水準にあり、今後も現在の水準を維持していく。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58965</xdr:rowOff>
    </xdr:to>
    <xdr:cxnSp macro="">
      <xdr:nvCxnSpPr>
        <xdr:cNvPr id="311" name="直線コネクタ 310"/>
        <xdr:cNvCxnSpPr/>
      </xdr:nvCxnSpPr>
      <xdr:spPr>
        <a:xfrm flipV="1">
          <a:off x="16510000" y="56188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2"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3" name="直線コネクタ 312"/>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4" name="補助費等最大値テキスト"/>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5" name="直線コネクタ 314"/>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80736</xdr:rowOff>
    </xdr:from>
    <xdr:to>
      <xdr:col>82</xdr:col>
      <xdr:colOff>107950</xdr:colOff>
      <xdr:row>33</xdr:row>
      <xdr:rowOff>167822</xdr:rowOff>
    </xdr:to>
    <xdr:cxnSp macro="">
      <xdr:nvCxnSpPr>
        <xdr:cNvPr id="316" name="直線コネクタ 315"/>
        <xdr:cNvCxnSpPr/>
      </xdr:nvCxnSpPr>
      <xdr:spPr>
        <a:xfrm flipV="1">
          <a:off x="15671800" y="5738586"/>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108149</xdr:rowOff>
    </xdr:from>
    <xdr:ext cx="762000" cy="259045"/>
    <xdr:sp macro="" textlink="">
      <xdr:nvSpPr>
        <xdr:cNvPr id="317" name="補助費等平均値テキスト"/>
        <xdr:cNvSpPr txBox="1"/>
      </xdr:nvSpPr>
      <xdr:spPr>
        <a:xfrm>
          <a:off x="16598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136072</xdr:rowOff>
    </xdr:from>
    <xdr:to>
      <xdr:col>82</xdr:col>
      <xdr:colOff>158750</xdr:colOff>
      <xdr:row>37</xdr:row>
      <xdr:rowOff>66222</xdr:rowOff>
    </xdr:to>
    <xdr:sp macro="" textlink="">
      <xdr:nvSpPr>
        <xdr:cNvPr id="318" name="フローチャート: 判断 317"/>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146050</xdr:rowOff>
    </xdr:from>
    <xdr:to>
      <xdr:col>78</xdr:col>
      <xdr:colOff>69850</xdr:colOff>
      <xdr:row>33</xdr:row>
      <xdr:rowOff>167822</xdr:rowOff>
    </xdr:to>
    <xdr:cxnSp macro="">
      <xdr:nvCxnSpPr>
        <xdr:cNvPr id="319" name="直線コネクタ 318"/>
        <xdr:cNvCxnSpPr/>
      </xdr:nvCxnSpPr>
      <xdr:spPr>
        <a:xfrm>
          <a:off x="14782800" y="5803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20" name="フローチャート: 判断 319"/>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29227</xdr:rowOff>
    </xdr:from>
    <xdr:ext cx="736600" cy="259045"/>
    <xdr:sp macro="" textlink="">
      <xdr:nvSpPr>
        <xdr:cNvPr id="321" name="テキスト ボックス 320"/>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146050</xdr:rowOff>
    </xdr:from>
    <xdr:to>
      <xdr:col>73</xdr:col>
      <xdr:colOff>180975</xdr:colOff>
      <xdr:row>33</xdr:row>
      <xdr:rowOff>146050</xdr:rowOff>
    </xdr:to>
    <xdr:cxnSp macro="">
      <xdr:nvCxnSpPr>
        <xdr:cNvPr id="322" name="直線コネクタ 321"/>
        <xdr:cNvCxnSpPr/>
      </xdr:nvCxnSpPr>
      <xdr:spPr>
        <a:xfrm>
          <a:off x="13893800" y="580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3" name="フローチャート: 判断 322"/>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18341</xdr:rowOff>
    </xdr:from>
    <xdr:ext cx="762000" cy="259045"/>
    <xdr:sp macro="" textlink="">
      <xdr:nvSpPr>
        <xdr:cNvPr id="324" name="テキスト ボックス 323"/>
        <xdr:cNvSpPr txBox="1"/>
      </xdr:nvSpPr>
      <xdr:spPr>
        <a:xfrm>
          <a:off x="14401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146050</xdr:rowOff>
    </xdr:from>
    <xdr:to>
      <xdr:col>69</xdr:col>
      <xdr:colOff>92075</xdr:colOff>
      <xdr:row>34</xdr:row>
      <xdr:rowOff>7257</xdr:rowOff>
    </xdr:to>
    <xdr:cxnSp macro="">
      <xdr:nvCxnSpPr>
        <xdr:cNvPr id="325" name="直線コネクタ 324"/>
        <xdr:cNvCxnSpPr/>
      </xdr:nvCxnSpPr>
      <xdr:spPr>
        <a:xfrm flipV="1">
          <a:off x="13004800" y="5803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103414</xdr:rowOff>
    </xdr:from>
    <xdr:to>
      <xdr:col>69</xdr:col>
      <xdr:colOff>142875</xdr:colOff>
      <xdr:row>37</xdr:row>
      <xdr:rowOff>33564</xdr:rowOff>
    </xdr:to>
    <xdr:sp macro="" textlink="">
      <xdr:nvSpPr>
        <xdr:cNvPr id="326" name="フローチャート: 判断 325"/>
        <xdr:cNvSpPr/>
      </xdr:nvSpPr>
      <xdr:spPr>
        <a:xfrm>
          <a:off x="13843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18341</xdr:rowOff>
    </xdr:from>
    <xdr:ext cx="762000" cy="259045"/>
    <xdr:sp macro="" textlink="">
      <xdr:nvSpPr>
        <xdr:cNvPr id="327" name="テキスト ボックス 326"/>
        <xdr:cNvSpPr txBox="1"/>
      </xdr:nvSpPr>
      <xdr:spPr>
        <a:xfrm>
          <a:off x="13512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16328</xdr:rowOff>
    </xdr:from>
    <xdr:to>
      <xdr:col>65</xdr:col>
      <xdr:colOff>53975</xdr:colOff>
      <xdr:row>36</xdr:row>
      <xdr:rowOff>117928</xdr:rowOff>
    </xdr:to>
    <xdr:sp macro="" textlink="">
      <xdr:nvSpPr>
        <xdr:cNvPr id="328" name="フローチャート: 判断 327"/>
        <xdr:cNvSpPr/>
      </xdr:nvSpPr>
      <xdr:spPr>
        <a:xfrm>
          <a:off x="12954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102705</xdr:rowOff>
    </xdr:from>
    <xdr:ext cx="762000" cy="259045"/>
    <xdr:sp macro="" textlink="">
      <xdr:nvSpPr>
        <xdr:cNvPr id="329" name="テキスト ボックス 328"/>
        <xdr:cNvSpPr txBox="1"/>
      </xdr:nvSpPr>
      <xdr:spPr>
        <a:xfrm>
          <a:off x="12623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29936</xdr:rowOff>
    </xdr:from>
    <xdr:to>
      <xdr:col>82</xdr:col>
      <xdr:colOff>158750</xdr:colOff>
      <xdr:row>33</xdr:row>
      <xdr:rowOff>131536</xdr:rowOff>
    </xdr:to>
    <xdr:sp macro="" textlink="">
      <xdr:nvSpPr>
        <xdr:cNvPr id="335" name="楕円 334"/>
        <xdr:cNvSpPr/>
      </xdr:nvSpPr>
      <xdr:spPr>
        <a:xfrm>
          <a:off x="16459200" y="5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109963</xdr:rowOff>
    </xdr:from>
    <xdr:ext cx="762000" cy="259045"/>
    <xdr:sp macro="" textlink="">
      <xdr:nvSpPr>
        <xdr:cNvPr id="336" name="補助費等該当値テキスト"/>
        <xdr:cNvSpPr txBox="1"/>
      </xdr:nvSpPr>
      <xdr:spPr>
        <a:xfrm>
          <a:off x="16598900" y="5596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117022</xdr:rowOff>
    </xdr:from>
    <xdr:to>
      <xdr:col>78</xdr:col>
      <xdr:colOff>120650</xdr:colOff>
      <xdr:row>34</xdr:row>
      <xdr:rowOff>47172</xdr:rowOff>
    </xdr:to>
    <xdr:sp macro="" textlink="">
      <xdr:nvSpPr>
        <xdr:cNvPr id="337" name="楕円 336"/>
        <xdr:cNvSpPr/>
      </xdr:nvSpPr>
      <xdr:spPr>
        <a:xfrm>
          <a:off x="15621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57349</xdr:rowOff>
    </xdr:from>
    <xdr:ext cx="736600" cy="259045"/>
    <xdr:sp macro="" textlink="">
      <xdr:nvSpPr>
        <xdr:cNvPr id="338" name="テキスト ボックス 337"/>
        <xdr:cNvSpPr txBox="1"/>
      </xdr:nvSpPr>
      <xdr:spPr>
        <a:xfrm>
          <a:off x="15290800" y="554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95250</xdr:rowOff>
    </xdr:from>
    <xdr:to>
      <xdr:col>74</xdr:col>
      <xdr:colOff>31750</xdr:colOff>
      <xdr:row>34</xdr:row>
      <xdr:rowOff>25400</xdr:rowOff>
    </xdr:to>
    <xdr:sp macro="" textlink="">
      <xdr:nvSpPr>
        <xdr:cNvPr id="339" name="楕円 338"/>
        <xdr:cNvSpPr/>
      </xdr:nvSpPr>
      <xdr:spPr>
        <a:xfrm>
          <a:off x="14732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35577</xdr:rowOff>
    </xdr:from>
    <xdr:ext cx="762000" cy="259045"/>
    <xdr:sp macro="" textlink="">
      <xdr:nvSpPr>
        <xdr:cNvPr id="340" name="テキスト ボックス 339"/>
        <xdr:cNvSpPr txBox="1"/>
      </xdr:nvSpPr>
      <xdr:spPr>
        <a:xfrm>
          <a:off x="14401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95250</xdr:rowOff>
    </xdr:from>
    <xdr:to>
      <xdr:col>69</xdr:col>
      <xdr:colOff>142875</xdr:colOff>
      <xdr:row>34</xdr:row>
      <xdr:rowOff>25400</xdr:rowOff>
    </xdr:to>
    <xdr:sp macro="" textlink="">
      <xdr:nvSpPr>
        <xdr:cNvPr id="341" name="楕円 340"/>
        <xdr:cNvSpPr/>
      </xdr:nvSpPr>
      <xdr:spPr>
        <a:xfrm>
          <a:off x="13843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35577</xdr:rowOff>
    </xdr:from>
    <xdr:ext cx="762000" cy="259045"/>
    <xdr:sp macro="" textlink="">
      <xdr:nvSpPr>
        <xdr:cNvPr id="342" name="テキスト ボックス 341"/>
        <xdr:cNvSpPr txBox="1"/>
      </xdr:nvSpPr>
      <xdr:spPr>
        <a:xfrm>
          <a:off x="13512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127907</xdr:rowOff>
    </xdr:from>
    <xdr:to>
      <xdr:col>65</xdr:col>
      <xdr:colOff>53975</xdr:colOff>
      <xdr:row>34</xdr:row>
      <xdr:rowOff>58057</xdr:rowOff>
    </xdr:to>
    <xdr:sp macro="" textlink="">
      <xdr:nvSpPr>
        <xdr:cNvPr id="343" name="楕円 342"/>
        <xdr:cNvSpPr/>
      </xdr:nvSpPr>
      <xdr:spPr>
        <a:xfrm>
          <a:off x="12954000" y="57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68234</xdr:rowOff>
    </xdr:from>
    <xdr:ext cx="762000" cy="259045"/>
    <xdr:sp macro="" textlink="">
      <xdr:nvSpPr>
        <xdr:cNvPr id="344" name="テキスト ボックス 343"/>
        <xdr:cNvSpPr txBox="1"/>
      </xdr:nvSpPr>
      <xdr:spPr>
        <a:xfrm>
          <a:off x="12623800" y="555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適切な事業の選択・実施により、公債費に係る経常収支比率は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％と類似団体の平均を下回っている。財政規模に見合った計画的な借入れを行うことにより引き続き低い水準を維持していく。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73660</xdr:rowOff>
    </xdr:from>
    <xdr:to>
      <xdr:col>24</xdr:col>
      <xdr:colOff>25400</xdr:colOff>
      <xdr:row>80</xdr:row>
      <xdr:rowOff>88900</xdr:rowOff>
    </xdr:to>
    <xdr:cxnSp macro="">
      <xdr:nvCxnSpPr>
        <xdr:cNvPr id="372" name="直線コネクタ 371"/>
        <xdr:cNvCxnSpPr/>
      </xdr:nvCxnSpPr>
      <xdr:spPr>
        <a:xfrm flipV="1">
          <a:off x="4826000" y="124180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73"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74" name="直線コネクタ 373"/>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160037</xdr:rowOff>
    </xdr:from>
    <xdr:ext cx="762000" cy="259045"/>
    <xdr:sp macro="" textlink="">
      <xdr:nvSpPr>
        <xdr:cNvPr id="375"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73660</xdr:rowOff>
    </xdr:from>
    <xdr:to>
      <xdr:col>24</xdr:col>
      <xdr:colOff>114300</xdr:colOff>
      <xdr:row>72</xdr:row>
      <xdr:rowOff>73660</xdr:rowOff>
    </xdr:to>
    <xdr:cxnSp macro="">
      <xdr:nvCxnSpPr>
        <xdr:cNvPr id="376" name="直線コネクタ 375"/>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43180</xdr:rowOff>
    </xdr:from>
    <xdr:to>
      <xdr:col>24</xdr:col>
      <xdr:colOff>25400</xdr:colOff>
      <xdr:row>76</xdr:row>
      <xdr:rowOff>66039</xdr:rowOff>
    </xdr:to>
    <xdr:cxnSp macro="">
      <xdr:nvCxnSpPr>
        <xdr:cNvPr id="377" name="直線コネクタ 376"/>
        <xdr:cNvCxnSpPr/>
      </xdr:nvCxnSpPr>
      <xdr:spPr>
        <a:xfrm>
          <a:off x="3987800" y="130733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101616</xdr:rowOff>
    </xdr:from>
    <xdr:ext cx="762000" cy="259045"/>
    <xdr:sp macro="" textlink="">
      <xdr:nvSpPr>
        <xdr:cNvPr id="378" name="公債費平均値テキスト"/>
        <xdr:cNvSpPr txBox="1"/>
      </xdr:nvSpPr>
      <xdr:spPr>
        <a:xfrm>
          <a:off x="4914900" y="13131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79" name="フローチャート: 判断 378"/>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43180</xdr:rowOff>
    </xdr:from>
    <xdr:to>
      <xdr:col>19</xdr:col>
      <xdr:colOff>187325</xdr:colOff>
      <xdr:row>76</xdr:row>
      <xdr:rowOff>50800</xdr:rowOff>
    </xdr:to>
    <xdr:cxnSp macro="">
      <xdr:nvCxnSpPr>
        <xdr:cNvPr id="380" name="直線コネクタ 379"/>
        <xdr:cNvCxnSpPr/>
      </xdr:nvCxnSpPr>
      <xdr:spPr>
        <a:xfrm flipV="1">
          <a:off x="3098800" y="13073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81" name="フローチャート: 判断 380"/>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82" name="テキスト ボックス 381"/>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43180</xdr:rowOff>
    </xdr:from>
    <xdr:to>
      <xdr:col>15</xdr:col>
      <xdr:colOff>98425</xdr:colOff>
      <xdr:row>76</xdr:row>
      <xdr:rowOff>50800</xdr:rowOff>
    </xdr:to>
    <xdr:cxnSp macro="">
      <xdr:nvCxnSpPr>
        <xdr:cNvPr id="383" name="直線コネクタ 382"/>
        <xdr:cNvCxnSpPr/>
      </xdr:nvCxnSpPr>
      <xdr:spPr>
        <a:xfrm>
          <a:off x="2209800" y="13073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4" name="フローチャート: 判断 383"/>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85" name="テキスト ボックス 384"/>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43180</xdr:rowOff>
    </xdr:to>
    <xdr:cxnSp macro="">
      <xdr:nvCxnSpPr>
        <xdr:cNvPr id="386" name="直線コネクタ 385"/>
        <xdr:cNvCxnSpPr/>
      </xdr:nvCxnSpPr>
      <xdr:spPr>
        <a:xfrm>
          <a:off x="1320800" y="13042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8" name="テキスト ボックス 387"/>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9" name="フローチャート: 判断 388"/>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90" name="テキスト ボックス 389"/>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96" name="楕円 395"/>
        <xdr:cNvSpPr/>
      </xdr:nvSpPr>
      <xdr:spPr>
        <a:xfrm>
          <a:off x="4775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31767</xdr:rowOff>
    </xdr:from>
    <xdr:ext cx="762000" cy="259045"/>
    <xdr:sp macro="" textlink="">
      <xdr:nvSpPr>
        <xdr:cNvPr id="397" name="公債費該当値テキスト"/>
        <xdr:cNvSpPr txBox="1"/>
      </xdr:nvSpPr>
      <xdr:spPr>
        <a:xfrm>
          <a:off x="4914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163830</xdr:rowOff>
    </xdr:from>
    <xdr:to>
      <xdr:col>20</xdr:col>
      <xdr:colOff>38100</xdr:colOff>
      <xdr:row>76</xdr:row>
      <xdr:rowOff>93980</xdr:rowOff>
    </xdr:to>
    <xdr:sp macro="" textlink="">
      <xdr:nvSpPr>
        <xdr:cNvPr id="398" name="楕円 397"/>
        <xdr:cNvSpPr/>
      </xdr:nvSpPr>
      <xdr:spPr>
        <a:xfrm>
          <a:off x="3937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99" name="テキスト ボックス 398"/>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0</xdr:rowOff>
    </xdr:from>
    <xdr:to>
      <xdr:col>15</xdr:col>
      <xdr:colOff>149225</xdr:colOff>
      <xdr:row>76</xdr:row>
      <xdr:rowOff>101600</xdr:rowOff>
    </xdr:to>
    <xdr:sp macro="" textlink="">
      <xdr:nvSpPr>
        <xdr:cNvPr id="400" name="楕円 399"/>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111777</xdr:rowOff>
    </xdr:from>
    <xdr:ext cx="762000" cy="259045"/>
    <xdr:sp macro="" textlink="">
      <xdr:nvSpPr>
        <xdr:cNvPr id="401" name="テキスト ボックス 400"/>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163830</xdr:rowOff>
    </xdr:from>
    <xdr:to>
      <xdr:col>11</xdr:col>
      <xdr:colOff>60325</xdr:colOff>
      <xdr:row>76</xdr:row>
      <xdr:rowOff>93980</xdr:rowOff>
    </xdr:to>
    <xdr:sp macro="" textlink="">
      <xdr:nvSpPr>
        <xdr:cNvPr id="402" name="楕円 401"/>
        <xdr:cNvSpPr/>
      </xdr:nvSpPr>
      <xdr:spPr>
        <a:xfrm>
          <a:off x="2159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104157</xdr:rowOff>
    </xdr:from>
    <xdr:ext cx="762000" cy="259045"/>
    <xdr:sp macro="" textlink="">
      <xdr:nvSpPr>
        <xdr:cNvPr id="403" name="テキスト ボックス 402"/>
        <xdr:cNvSpPr txBox="1"/>
      </xdr:nvSpPr>
      <xdr:spPr>
        <a:xfrm>
          <a:off x="1828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404" name="楕円 403"/>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405" name="テキスト ボックス 404"/>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から見ると、人件費や物件費の占める割合が高い。支出額から見ると、扶助費や経常的繰出金が増額となっている。今後も経常収支比率の改善に向けて計画的に経常的な歳出総額を削減するとともに、今まで以上に歳入の確保を図ることにより財務体質の改善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119380</xdr:rowOff>
    </xdr:from>
    <xdr:to>
      <xdr:col>82</xdr:col>
      <xdr:colOff>107950</xdr:colOff>
      <xdr:row>81</xdr:row>
      <xdr:rowOff>62230</xdr:rowOff>
    </xdr:to>
    <xdr:cxnSp macro="">
      <xdr:nvCxnSpPr>
        <xdr:cNvPr id="433" name="直線コネクタ 432"/>
        <xdr:cNvCxnSpPr/>
      </xdr:nvCxnSpPr>
      <xdr:spPr>
        <a:xfrm flipV="1">
          <a:off x="16510000" y="12463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34" name="公債費以外最小値テキスト"/>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35" name="直線コネクタ 434"/>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34307</xdr:rowOff>
    </xdr:from>
    <xdr:ext cx="762000" cy="259045"/>
    <xdr:sp macro="" textlink="">
      <xdr:nvSpPr>
        <xdr:cNvPr id="436" name="公債費以外最大値テキスト"/>
        <xdr:cNvSpPr txBox="1"/>
      </xdr:nvSpPr>
      <xdr:spPr>
        <a:xfrm>
          <a:off x="16598900" y="1220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119380</xdr:rowOff>
    </xdr:from>
    <xdr:to>
      <xdr:col>82</xdr:col>
      <xdr:colOff>196850</xdr:colOff>
      <xdr:row>72</xdr:row>
      <xdr:rowOff>119380</xdr:rowOff>
    </xdr:to>
    <xdr:cxnSp macro="">
      <xdr:nvCxnSpPr>
        <xdr:cNvPr id="437" name="直線コネクタ 436"/>
        <xdr:cNvCxnSpPr/>
      </xdr:nvCxnSpPr>
      <xdr:spPr>
        <a:xfrm>
          <a:off x="16421100" y="1246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66039</xdr:rowOff>
    </xdr:from>
    <xdr:to>
      <xdr:col>82</xdr:col>
      <xdr:colOff>107950</xdr:colOff>
      <xdr:row>78</xdr:row>
      <xdr:rowOff>81280</xdr:rowOff>
    </xdr:to>
    <xdr:cxnSp macro="">
      <xdr:nvCxnSpPr>
        <xdr:cNvPr id="438" name="直線コネクタ 437"/>
        <xdr:cNvCxnSpPr/>
      </xdr:nvCxnSpPr>
      <xdr:spPr>
        <a:xfrm flipV="1">
          <a:off x="15671800" y="134391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43197</xdr:rowOff>
    </xdr:from>
    <xdr:ext cx="762000" cy="259045"/>
    <xdr:sp macro="" textlink="">
      <xdr:nvSpPr>
        <xdr:cNvPr id="439" name="公債費以外平均値テキスト"/>
        <xdr:cNvSpPr txBox="1"/>
      </xdr:nvSpPr>
      <xdr:spPr>
        <a:xfrm>
          <a:off x="16598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40" name="フローチャート: 判断 439"/>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78</xdr:row>
      <xdr:rowOff>157480</xdr:rowOff>
    </xdr:to>
    <xdr:cxnSp macro="">
      <xdr:nvCxnSpPr>
        <xdr:cNvPr id="441" name="直線コネクタ 440"/>
        <xdr:cNvCxnSpPr/>
      </xdr:nvCxnSpPr>
      <xdr:spPr>
        <a:xfrm flipV="1">
          <a:off x="14782800" y="13454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3" name="テキスト ボックス 442"/>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157480</xdr:rowOff>
    </xdr:from>
    <xdr:to>
      <xdr:col>73</xdr:col>
      <xdr:colOff>180975</xdr:colOff>
      <xdr:row>79</xdr:row>
      <xdr:rowOff>31750</xdr:rowOff>
    </xdr:to>
    <xdr:cxnSp macro="">
      <xdr:nvCxnSpPr>
        <xdr:cNvPr id="444" name="直線コネクタ 443"/>
        <xdr:cNvCxnSpPr/>
      </xdr:nvCxnSpPr>
      <xdr:spPr>
        <a:xfrm flipV="1">
          <a:off x="13893800" y="13530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91439</xdr:rowOff>
    </xdr:from>
    <xdr:to>
      <xdr:col>74</xdr:col>
      <xdr:colOff>31750</xdr:colOff>
      <xdr:row>77</xdr:row>
      <xdr:rowOff>21589</xdr:rowOff>
    </xdr:to>
    <xdr:sp macro="" textlink="">
      <xdr:nvSpPr>
        <xdr:cNvPr id="445" name="フローチャート: 判断 444"/>
        <xdr:cNvSpPr/>
      </xdr:nvSpPr>
      <xdr:spPr>
        <a:xfrm>
          <a:off x="14732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31767</xdr:rowOff>
    </xdr:from>
    <xdr:ext cx="762000" cy="259045"/>
    <xdr:sp macro="" textlink="">
      <xdr:nvSpPr>
        <xdr:cNvPr id="446" name="テキスト ボックス 445"/>
        <xdr:cNvSpPr txBox="1"/>
      </xdr:nvSpPr>
      <xdr:spPr>
        <a:xfrm>
          <a:off x="14401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73661</xdr:rowOff>
    </xdr:from>
    <xdr:to>
      <xdr:col>69</xdr:col>
      <xdr:colOff>92075</xdr:colOff>
      <xdr:row>79</xdr:row>
      <xdr:rowOff>31750</xdr:rowOff>
    </xdr:to>
    <xdr:cxnSp macro="">
      <xdr:nvCxnSpPr>
        <xdr:cNvPr id="447" name="直線コネクタ 446"/>
        <xdr:cNvCxnSpPr/>
      </xdr:nvCxnSpPr>
      <xdr:spPr>
        <a:xfrm>
          <a:off x="13004800" y="134467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8" name="フローチャート: 判断 447"/>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49" name="テキスト ボックス 448"/>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50" name="フローチャート: 判断 449"/>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51" name="テキスト ボックス 450"/>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15239</xdr:rowOff>
    </xdr:from>
    <xdr:to>
      <xdr:col>82</xdr:col>
      <xdr:colOff>158750</xdr:colOff>
      <xdr:row>78</xdr:row>
      <xdr:rowOff>116839</xdr:rowOff>
    </xdr:to>
    <xdr:sp macro="" textlink="">
      <xdr:nvSpPr>
        <xdr:cNvPr id="457" name="楕円 456"/>
        <xdr:cNvSpPr/>
      </xdr:nvSpPr>
      <xdr:spPr>
        <a:xfrm>
          <a:off x="16459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158766</xdr:rowOff>
    </xdr:from>
    <xdr:ext cx="762000" cy="259045"/>
    <xdr:sp macro="" textlink="">
      <xdr:nvSpPr>
        <xdr:cNvPr id="458" name="公債費以外該当値テキスト"/>
        <xdr:cNvSpPr txBox="1"/>
      </xdr:nvSpPr>
      <xdr:spPr>
        <a:xfrm>
          <a:off x="165989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59" name="楕円 458"/>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60" name="テキスト ボックス 459"/>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106680</xdr:rowOff>
    </xdr:from>
    <xdr:to>
      <xdr:col>74</xdr:col>
      <xdr:colOff>31750</xdr:colOff>
      <xdr:row>79</xdr:row>
      <xdr:rowOff>36830</xdr:rowOff>
    </xdr:to>
    <xdr:sp macro="" textlink="">
      <xdr:nvSpPr>
        <xdr:cNvPr id="461" name="楕円 460"/>
        <xdr:cNvSpPr/>
      </xdr:nvSpPr>
      <xdr:spPr>
        <a:xfrm>
          <a:off x="14732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21607</xdr:rowOff>
    </xdr:from>
    <xdr:ext cx="762000" cy="259045"/>
    <xdr:sp macro="" textlink="">
      <xdr:nvSpPr>
        <xdr:cNvPr id="462" name="テキスト ボックス 461"/>
        <xdr:cNvSpPr txBox="1"/>
      </xdr:nvSpPr>
      <xdr:spPr>
        <a:xfrm>
          <a:off x="14401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152400</xdr:rowOff>
    </xdr:from>
    <xdr:to>
      <xdr:col>69</xdr:col>
      <xdr:colOff>142875</xdr:colOff>
      <xdr:row>79</xdr:row>
      <xdr:rowOff>82550</xdr:rowOff>
    </xdr:to>
    <xdr:sp macro="" textlink="">
      <xdr:nvSpPr>
        <xdr:cNvPr id="463" name="楕円 462"/>
        <xdr:cNvSpPr/>
      </xdr:nvSpPr>
      <xdr:spPr>
        <a:xfrm>
          <a:off x="13843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67327</xdr:rowOff>
    </xdr:from>
    <xdr:ext cx="762000" cy="259045"/>
    <xdr:sp macro="" textlink="">
      <xdr:nvSpPr>
        <xdr:cNvPr id="464" name="テキスト ボックス 463"/>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22861</xdr:rowOff>
    </xdr:from>
    <xdr:to>
      <xdr:col>65</xdr:col>
      <xdr:colOff>53975</xdr:colOff>
      <xdr:row>78</xdr:row>
      <xdr:rowOff>124461</xdr:rowOff>
    </xdr:to>
    <xdr:sp macro="" textlink="">
      <xdr:nvSpPr>
        <xdr:cNvPr id="465" name="楕円 464"/>
        <xdr:cNvSpPr/>
      </xdr:nvSpPr>
      <xdr:spPr>
        <a:xfrm>
          <a:off x="12954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109238</xdr:rowOff>
    </xdr:from>
    <xdr:ext cx="762000" cy="259045"/>
    <xdr:sp macro="" textlink="">
      <xdr:nvSpPr>
        <xdr:cNvPr id="466" name="テキスト ボックス 465"/>
        <xdr:cNvSpPr txBox="1"/>
      </xdr:nvSpPr>
      <xdr:spPr>
        <a:xfrm>
          <a:off x="12623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千葉県我孫子市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54055</xdr:rowOff>
    </xdr:from>
    <xdr:to>
      <xdr:col>29</xdr:col>
      <xdr:colOff>127000</xdr:colOff>
      <xdr:row>20</xdr:row>
      <xdr:rowOff>43768</xdr:rowOff>
    </xdr:to>
    <xdr:cxnSp macro="">
      <xdr:nvCxnSpPr>
        <xdr:cNvPr id="47" name="直線コネクタ 46"/>
        <xdr:cNvCxnSpPr/>
      </xdr:nvCxnSpPr>
      <xdr:spPr bwMode="auto">
        <a:xfrm flipV="1">
          <a:off x="5651500" y="1987630"/>
          <a:ext cx="0" cy="15327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15845</xdr:rowOff>
    </xdr:from>
    <xdr:ext cx="762000" cy="259045"/>
    <xdr:sp macro="" textlink="">
      <xdr:nvSpPr>
        <xdr:cNvPr id="48" name="人口1人当たり決算額の推移最小値テキスト130"/>
        <xdr:cNvSpPr txBox="1"/>
      </xdr:nvSpPr>
      <xdr:spPr>
        <a:xfrm>
          <a:off x="5740400" y="349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43768</xdr:rowOff>
    </xdr:from>
    <xdr:to>
      <xdr:col>30</xdr:col>
      <xdr:colOff>25400</xdr:colOff>
      <xdr:row>20</xdr:row>
      <xdr:rowOff>43768</xdr:rowOff>
    </xdr:to>
    <xdr:cxnSp macro="">
      <xdr:nvCxnSpPr>
        <xdr:cNvPr id="49" name="直線コネクタ 48"/>
        <xdr:cNvCxnSpPr/>
      </xdr:nvCxnSpPr>
      <xdr:spPr bwMode="auto">
        <a:xfrm>
          <a:off x="5562600" y="3520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140432</xdr:rowOff>
    </xdr:from>
    <xdr:ext cx="762000" cy="259045"/>
    <xdr:sp macro="" textlink="">
      <xdr:nvSpPr>
        <xdr:cNvPr id="50" name="人口1人当たり決算額の推移最大値テキスト130"/>
        <xdr:cNvSpPr txBox="1"/>
      </xdr:nvSpPr>
      <xdr:spPr>
        <a:xfrm>
          <a:off x="5740400" y="17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54055</xdr:rowOff>
    </xdr:from>
    <xdr:to>
      <xdr:col>30</xdr:col>
      <xdr:colOff>25400</xdr:colOff>
      <xdr:row>11</xdr:row>
      <xdr:rowOff>54055</xdr:rowOff>
    </xdr:to>
    <xdr:cxnSp macro="">
      <xdr:nvCxnSpPr>
        <xdr:cNvPr id="51" name="直線コネクタ 50"/>
        <xdr:cNvCxnSpPr/>
      </xdr:nvCxnSpPr>
      <xdr:spPr bwMode="auto">
        <a:xfrm>
          <a:off x="5562600" y="1987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100232</xdr:rowOff>
    </xdr:from>
    <xdr:to>
      <xdr:col>29</xdr:col>
      <xdr:colOff>127000</xdr:colOff>
      <xdr:row>16</xdr:row>
      <xdr:rowOff>126423</xdr:rowOff>
    </xdr:to>
    <xdr:cxnSp macro="">
      <xdr:nvCxnSpPr>
        <xdr:cNvPr id="52" name="直線コネクタ 51"/>
        <xdr:cNvCxnSpPr/>
      </xdr:nvCxnSpPr>
      <xdr:spPr bwMode="auto">
        <a:xfrm>
          <a:off x="5003800" y="2891057"/>
          <a:ext cx="647700" cy="26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11226</xdr:rowOff>
    </xdr:from>
    <xdr:ext cx="762000" cy="259045"/>
    <xdr:sp macro="" textlink="">
      <xdr:nvSpPr>
        <xdr:cNvPr id="53" name="人口1人当たり決算額の推移平均値テキスト130"/>
        <xdr:cNvSpPr txBox="1"/>
      </xdr:nvSpPr>
      <xdr:spPr>
        <a:xfrm>
          <a:off x="5740400" y="2630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166149</xdr:rowOff>
    </xdr:from>
    <xdr:to>
      <xdr:col>29</xdr:col>
      <xdr:colOff>177800</xdr:colOff>
      <xdr:row>16</xdr:row>
      <xdr:rowOff>96299</xdr:rowOff>
    </xdr:to>
    <xdr:sp macro="" textlink="">
      <xdr:nvSpPr>
        <xdr:cNvPr id="54" name="フローチャート: 判断 53"/>
        <xdr:cNvSpPr/>
      </xdr:nvSpPr>
      <xdr:spPr bwMode="auto">
        <a:xfrm>
          <a:off x="56007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57419</xdr:rowOff>
    </xdr:from>
    <xdr:to>
      <xdr:col>26</xdr:col>
      <xdr:colOff>50800</xdr:colOff>
      <xdr:row>16</xdr:row>
      <xdr:rowOff>100232</xdr:rowOff>
    </xdr:to>
    <xdr:cxnSp macro="">
      <xdr:nvCxnSpPr>
        <xdr:cNvPr id="55" name="直線コネクタ 54"/>
        <xdr:cNvCxnSpPr/>
      </xdr:nvCxnSpPr>
      <xdr:spPr bwMode="auto">
        <a:xfrm>
          <a:off x="4305300" y="2848244"/>
          <a:ext cx="698500" cy="42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13085</xdr:rowOff>
    </xdr:from>
    <xdr:to>
      <xdr:col>26</xdr:col>
      <xdr:colOff>101600</xdr:colOff>
      <xdr:row>16</xdr:row>
      <xdr:rowOff>114685</xdr:rowOff>
    </xdr:to>
    <xdr:sp macro="" textlink="">
      <xdr:nvSpPr>
        <xdr:cNvPr id="56" name="フローチャート: 判断 55"/>
        <xdr:cNvSpPr/>
      </xdr:nvSpPr>
      <xdr:spPr bwMode="auto">
        <a:xfrm>
          <a:off x="49530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124862</xdr:rowOff>
    </xdr:from>
    <xdr:ext cx="736600" cy="259045"/>
    <xdr:sp macro="" textlink="">
      <xdr:nvSpPr>
        <xdr:cNvPr id="57" name="テキスト ボックス 56"/>
        <xdr:cNvSpPr txBox="1"/>
      </xdr:nvSpPr>
      <xdr:spPr>
        <a:xfrm>
          <a:off x="4622800" y="2572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38967</xdr:rowOff>
    </xdr:from>
    <xdr:to>
      <xdr:col>22</xdr:col>
      <xdr:colOff>114300</xdr:colOff>
      <xdr:row>16</xdr:row>
      <xdr:rowOff>57419</xdr:rowOff>
    </xdr:to>
    <xdr:cxnSp macro="">
      <xdr:nvCxnSpPr>
        <xdr:cNvPr id="58" name="直線コネクタ 57"/>
        <xdr:cNvCxnSpPr/>
      </xdr:nvCxnSpPr>
      <xdr:spPr bwMode="auto">
        <a:xfrm>
          <a:off x="3606800" y="2829792"/>
          <a:ext cx="698500" cy="18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18865</xdr:rowOff>
    </xdr:from>
    <xdr:to>
      <xdr:col>22</xdr:col>
      <xdr:colOff>165100</xdr:colOff>
      <xdr:row>16</xdr:row>
      <xdr:rowOff>120465</xdr:rowOff>
    </xdr:to>
    <xdr:sp macro="" textlink="">
      <xdr:nvSpPr>
        <xdr:cNvPr id="59" name="フローチャート: 判断 58"/>
        <xdr:cNvSpPr/>
      </xdr:nvSpPr>
      <xdr:spPr bwMode="auto">
        <a:xfrm>
          <a:off x="42545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105242</xdr:rowOff>
    </xdr:from>
    <xdr:ext cx="762000" cy="259045"/>
    <xdr:sp macro="" textlink="">
      <xdr:nvSpPr>
        <xdr:cNvPr id="60" name="テキスト ボックス 59"/>
        <xdr:cNvSpPr txBox="1"/>
      </xdr:nvSpPr>
      <xdr:spPr>
        <a:xfrm>
          <a:off x="3924300" y="289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26296</xdr:rowOff>
    </xdr:from>
    <xdr:to>
      <xdr:col>18</xdr:col>
      <xdr:colOff>177800</xdr:colOff>
      <xdr:row>16</xdr:row>
      <xdr:rowOff>38967</xdr:rowOff>
    </xdr:to>
    <xdr:cxnSp macro="">
      <xdr:nvCxnSpPr>
        <xdr:cNvPr id="61" name="直線コネクタ 60"/>
        <xdr:cNvCxnSpPr/>
      </xdr:nvCxnSpPr>
      <xdr:spPr bwMode="auto">
        <a:xfrm>
          <a:off x="2908300" y="2817121"/>
          <a:ext cx="698500" cy="12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24678</xdr:rowOff>
    </xdr:from>
    <xdr:to>
      <xdr:col>19</xdr:col>
      <xdr:colOff>38100</xdr:colOff>
      <xdr:row>16</xdr:row>
      <xdr:rowOff>126278</xdr:rowOff>
    </xdr:to>
    <xdr:sp macro="" textlink="">
      <xdr:nvSpPr>
        <xdr:cNvPr id="62" name="フローチャート: 判断 61"/>
        <xdr:cNvSpPr/>
      </xdr:nvSpPr>
      <xdr:spPr bwMode="auto">
        <a:xfrm>
          <a:off x="3556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111055</xdr:rowOff>
    </xdr:from>
    <xdr:ext cx="762000" cy="259045"/>
    <xdr:sp macro="" textlink="">
      <xdr:nvSpPr>
        <xdr:cNvPr id="63" name="テキスト ボックス 62"/>
        <xdr:cNvSpPr txBox="1"/>
      </xdr:nvSpPr>
      <xdr:spPr>
        <a:xfrm>
          <a:off x="32258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3973</xdr:rowOff>
    </xdr:from>
    <xdr:to>
      <xdr:col>15</xdr:col>
      <xdr:colOff>101600</xdr:colOff>
      <xdr:row>16</xdr:row>
      <xdr:rowOff>105573</xdr:rowOff>
    </xdr:to>
    <xdr:sp macro="" textlink="">
      <xdr:nvSpPr>
        <xdr:cNvPr id="64" name="フローチャート: 判断 63"/>
        <xdr:cNvSpPr/>
      </xdr:nvSpPr>
      <xdr:spPr bwMode="auto">
        <a:xfrm>
          <a:off x="2857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90350</xdr:rowOff>
    </xdr:from>
    <xdr:ext cx="762000" cy="259045"/>
    <xdr:sp macro="" textlink="">
      <xdr:nvSpPr>
        <xdr:cNvPr id="65" name="テキスト ボックス 64"/>
        <xdr:cNvSpPr txBox="1"/>
      </xdr:nvSpPr>
      <xdr:spPr>
        <a:xfrm>
          <a:off x="2527300" y="288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75623</xdr:rowOff>
    </xdr:from>
    <xdr:to>
      <xdr:col>29</xdr:col>
      <xdr:colOff>177800</xdr:colOff>
      <xdr:row>17</xdr:row>
      <xdr:rowOff>5773</xdr:rowOff>
    </xdr:to>
    <xdr:sp macro="" textlink="">
      <xdr:nvSpPr>
        <xdr:cNvPr id="71" name="楕円 70"/>
        <xdr:cNvSpPr/>
      </xdr:nvSpPr>
      <xdr:spPr bwMode="auto">
        <a:xfrm>
          <a:off x="5600700" y="2866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47700</xdr:rowOff>
    </xdr:from>
    <xdr:ext cx="762000" cy="259045"/>
    <xdr:sp macro="" textlink="">
      <xdr:nvSpPr>
        <xdr:cNvPr id="72" name="人口1人当たり決算額の推移該当値テキスト130"/>
        <xdr:cNvSpPr txBox="1"/>
      </xdr:nvSpPr>
      <xdr:spPr>
        <a:xfrm>
          <a:off x="5740400" y="283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49432</xdr:rowOff>
    </xdr:from>
    <xdr:to>
      <xdr:col>26</xdr:col>
      <xdr:colOff>101600</xdr:colOff>
      <xdr:row>16</xdr:row>
      <xdr:rowOff>151032</xdr:rowOff>
    </xdr:to>
    <xdr:sp macro="" textlink="">
      <xdr:nvSpPr>
        <xdr:cNvPr id="73" name="楕円 72"/>
        <xdr:cNvSpPr/>
      </xdr:nvSpPr>
      <xdr:spPr bwMode="auto">
        <a:xfrm>
          <a:off x="4953000" y="2840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135809</xdr:rowOff>
    </xdr:from>
    <xdr:ext cx="736600" cy="259045"/>
    <xdr:sp macro="" textlink="">
      <xdr:nvSpPr>
        <xdr:cNvPr id="74" name="テキスト ボックス 73"/>
        <xdr:cNvSpPr txBox="1"/>
      </xdr:nvSpPr>
      <xdr:spPr>
        <a:xfrm>
          <a:off x="4622800" y="292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6619</xdr:rowOff>
    </xdr:from>
    <xdr:to>
      <xdr:col>22</xdr:col>
      <xdr:colOff>165100</xdr:colOff>
      <xdr:row>16</xdr:row>
      <xdr:rowOff>108219</xdr:rowOff>
    </xdr:to>
    <xdr:sp macro="" textlink="">
      <xdr:nvSpPr>
        <xdr:cNvPr id="75" name="楕円 74"/>
        <xdr:cNvSpPr/>
      </xdr:nvSpPr>
      <xdr:spPr bwMode="auto">
        <a:xfrm>
          <a:off x="4254500" y="2797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118396</xdr:rowOff>
    </xdr:from>
    <xdr:ext cx="762000" cy="259045"/>
    <xdr:sp macro="" textlink="">
      <xdr:nvSpPr>
        <xdr:cNvPr id="76" name="テキスト ボックス 75"/>
        <xdr:cNvSpPr txBox="1"/>
      </xdr:nvSpPr>
      <xdr:spPr>
        <a:xfrm>
          <a:off x="3924300" y="256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159617</xdr:rowOff>
    </xdr:from>
    <xdr:to>
      <xdr:col>19</xdr:col>
      <xdr:colOff>38100</xdr:colOff>
      <xdr:row>16</xdr:row>
      <xdr:rowOff>89767</xdr:rowOff>
    </xdr:to>
    <xdr:sp macro="" textlink="">
      <xdr:nvSpPr>
        <xdr:cNvPr id="77" name="楕円 76"/>
        <xdr:cNvSpPr/>
      </xdr:nvSpPr>
      <xdr:spPr bwMode="auto">
        <a:xfrm>
          <a:off x="3556000" y="2778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99944</xdr:rowOff>
    </xdr:from>
    <xdr:ext cx="762000" cy="259045"/>
    <xdr:sp macro="" textlink="">
      <xdr:nvSpPr>
        <xdr:cNvPr id="78" name="テキスト ボックス 77"/>
        <xdr:cNvSpPr txBox="1"/>
      </xdr:nvSpPr>
      <xdr:spPr>
        <a:xfrm>
          <a:off x="3225800" y="254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146946</xdr:rowOff>
    </xdr:from>
    <xdr:to>
      <xdr:col>15</xdr:col>
      <xdr:colOff>101600</xdr:colOff>
      <xdr:row>16</xdr:row>
      <xdr:rowOff>77096</xdr:rowOff>
    </xdr:to>
    <xdr:sp macro="" textlink="">
      <xdr:nvSpPr>
        <xdr:cNvPr id="79" name="楕円 78"/>
        <xdr:cNvSpPr/>
      </xdr:nvSpPr>
      <xdr:spPr bwMode="auto">
        <a:xfrm>
          <a:off x="2857500" y="2766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87273</xdr:rowOff>
    </xdr:from>
    <xdr:ext cx="762000" cy="259045"/>
    <xdr:sp macro="" textlink="">
      <xdr:nvSpPr>
        <xdr:cNvPr id="80" name="テキスト ボックス 79"/>
        <xdr:cNvSpPr txBox="1"/>
      </xdr:nvSpPr>
      <xdr:spPr>
        <a:xfrm>
          <a:off x="2527300" y="2535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53117</xdr:rowOff>
    </xdr:from>
    <xdr:to>
      <xdr:col>29</xdr:col>
      <xdr:colOff>127000</xdr:colOff>
      <xdr:row>37</xdr:row>
      <xdr:rowOff>178435</xdr:rowOff>
    </xdr:to>
    <xdr:cxnSp macro="">
      <xdr:nvCxnSpPr>
        <xdr:cNvPr id="106" name="直線コネクタ 105"/>
        <xdr:cNvCxnSpPr/>
      </xdr:nvCxnSpPr>
      <xdr:spPr bwMode="auto">
        <a:xfrm flipV="1">
          <a:off x="5651500" y="5977667"/>
          <a:ext cx="0" cy="1325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150512</xdr:rowOff>
    </xdr:from>
    <xdr:ext cx="762000" cy="259045"/>
    <xdr:sp macro="" textlink="">
      <xdr:nvSpPr>
        <xdr:cNvPr id="107" name="人口1人当たり決算額の推移最小値テキスト445"/>
        <xdr:cNvSpPr txBox="1"/>
      </xdr:nvSpPr>
      <xdr:spPr>
        <a:xfrm>
          <a:off x="5740400" y="727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178435</xdr:rowOff>
    </xdr:from>
    <xdr:to>
      <xdr:col>30</xdr:col>
      <xdr:colOff>25400</xdr:colOff>
      <xdr:row>37</xdr:row>
      <xdr:rowOff>178435</xdr:rowOff>
    </xdr:to>
    <xdr:cxnSp macro="">
      <xdr:nvCxnSpPr>
        <xdr:cNvPr id="108" name="直線コネクタ 107"/>
        <xdr:cNvCxnSpPr/>
      </xdr:nvCxnSpPr>
      <xdr:spPr bwMode="auto">
        <a:xfrm>
          <a:off x="5562600" y="73031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310944</xdr:rowOff>
    </xdr:from>
    <xdr:ext cx="762000" cy="259045"/>
    <xdr:sp macro="" textlink="">
      <xdr:nvSpPr>
        <xdr:cNvPr id="109" name="人口1人当たり決算額の推移最大値テキスト445"/>
        <xdr:cNvSpPr txBox="1"/>
      </xdr:nvSpPr>
      <xdr:spPr>
        <a:xfrm>
          <a:off x="5740400" y="572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53117</xdr:rowOff>
    </xdr:from>
    <xdr:to>
      <xdr:col>30</xdr:col>
      <xdr:colOff>25400</xdr:colOff>
      <xdr:row>33</xdr:row>
      <xdr:rowOff>53117</xdr:rowOff>
    </xdr:to>
    <xdr:cxnSp macro="">
      <xdr:nvCxnSpPr>
        <xdr:cNvPr id="110" name="直線コネクタ 109"/>
        <xdr:cNvCxnSpPr/>
      </xdr:nvCxnSpPr>
      <xdr:spPr bwMode="auto">
        <a:xfrm>
          <a:off x="5562600" y="59776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341426</xdr:rowOff>
    </xdr:from>
    <xdr:to>
      <xdr:col>29</xdr:col>
      <xdr:colOff>127000</xdr:colOff>
      <xdr:row>36</xdr:row>
      <xdr:rowOff>11009</xdr:rowOff>
    </xdr:to>
    <xdr:cxnSp macro="">
      <xdr:nvCxnSpPr>
        <xdr:cNvPr id="111" name="直線コネクタ 110"/>
        <xdr:cNvCxnSpPr/>
      </xdr:nvCxnSpPr>
      <xdr:spPr bwMode="auto">
        <a:xfrm flipV="1">
          <a:off x="5003800" y="6951776"/>
          <a:ext cx="647700" cy="12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207987</xdr:rowOff>
    </xdr:from>
    <xdr:ext cx="762000" cy="259045"/>
    <xdr:sp macro="" textlink="">
      <xdr:nvSpPr>
        <xdr:cNvPr id="112" name="人口1人当たり決算額の推移平均値テキスト445"/>
        <xdr:cNvSpPr txBox="1"/>
      </xdr:nvSpPr>
      <xdr:spPr>
        <a:xfrm>
          <a:off x="5740400" y="647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20010</xdr:rowOff>
    </xdr:from>
    <xdr:to>
      <xdr:col>29</xdr:col>
      <xdr:colOff>177800</xdr:colOff>
      <xdr:row>35</xdr:row>
      <xdr:rowOff>121610</xdr:rowOff>
    </xdr:to>
    <xdr:sp macro="" textlink="">
      <xdr:nvSpPr>
        <xdr:cNvPr id="113" name="フローチャート: 判断 112"/>
        <xdr:cNvSpPr/>
      </xdr:nvSpPr>
      <xdr:spPr bwMode="auto">
        <a:xfrm>
          <a:off x="56007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334935</xdr:rowOff>
    </xdr:from>
    <xdr:to>
      <xdr:col>26</xdr:col>
      <xdr:colOff>50800</xdr:colOff>
      <xdr:row>36</xdr:row>
      <xdr:rowOff>11009</xdr:rowOff>
    </xdr:to>
    <xdr:cxnSp macro="">
      <xdr:nvCxnSpPr>
        <xdr:cNvPr id="114" name="直線コネクタ 113"/>
        <xdr:cNvCxnSpPr/>
      </xdr:nvCxnSpPr>
      <xdr:spPr bwMode="auto">
        <a:xfrm>
          <a:off x="4305300" y="6945285"/>
          <a:ext cx="698500" cy="18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342245</xdr:rowOff>
    </xdr:from>
    <xdr:to>
      <xdr:col>26</xdr:col>
      <xdr:colOff>101600</xdr:colOff>
      <xdr:row>35</xdr:row>
      <xdr:rowOff>100945</xdr:rowOff>
    </xdr:to>
    <xdr:sp macro="" textlink="">
      <xdr:nvSpPr>
        <xdr:cNvPr id="115" name="フローチャート: 判断 114"/>
        <xdr:cNvSpPr/>
      </xdr:nvSpPr>
      <xdr:spPr bwMode="auto">
        <a:xfrm>
          <a:off x="49530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111122</xdr:rowOff>
    </xdr:from>
    <xdr:ext cx="736600" cy="259045"/>
    <xdr:sp macro="" textlink="">
      <xdr:nvSpPr>
        <xdr:cNvPr id="116" name="テキスト ボックス 115"/>
        <xdr:cNvSpPr txBox="1"/>
      </xdr:nvSpPr>
      <xdr:spPr>
        <a:xfrm>
          <a:off x="4622800" y="6378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305445</xdr:rowOff>
    </xdr:from>
    <xdr:to>
      <xdr:col>22</xdr:col>
      <xdr:colOff>114300</xdr:colOff>
      <xdr:row>35</xdr:row>
      <xdr:rowOff>334935</xdr:rowOff>
    </xdr:to>
    <xdr:cxnSp macro="">
      <xdr:nvCxnSpPr>
        <xdr:cNvPr id="117" name="直線コネクタ 116"/>
        <xdr:cNvCxnSpPr/>
      </xdr:nvCxnSpPr>
      <xdr:spPr bwMode="auto">
        <a:xfrm>
          <a:off x="3606800" y="6915795"/>
          <a:ext cx="698500" cy="29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324917</xdr:rowOff>
    </xdr:from>
    <xdr:to>
      <xdr:col>22</xdr:col>
      <xdr:colOff>165100</xdr:colOff>
      <xdr:row>35</xdr:row>
      <xdr:rowOff>83617</xdr:rowOff>
    </xdr:to>
    <xdr:sp macro="" textlink="">
      <xdr:nvSpPr>
        <xdr:cNvPr id="118" name="フローチャート: 判断 117"/>
        <xdr:cNvSpPr/>
      </xdr:nvSpPr>
      <xdr:spPr bwMode="auto">
        <a:xfrm>
          <a:off x="42545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93794</xdr:rowOff>
    </xdr:from>
    <xdr:ext cx="762000" cy="259045"/>
    <xdr:sp macro="" textlink="">
      <xdr:nvSpPr>
        <xdr:cNvPr id="119" name="テキスト ボックス 118"/>
        <xdr:cNvSpPr txBox="1"/>
      </xdr:nvSpPr>
      <xdr:spPr>
        <a:xfrm>
          <a:off x="3924300" y="636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285374</xdr:rowOff>
    </xdr:from>
    <xdr:to>
      <xdr:col>18</xdr:col>
      <xdr:colOff>177800</xdr:colOff>
      <xdr:row>35</xdr:row>
      <xdr:rowOff>305445</xdr:rowOff>
    </xdr:to>
    <xdr:cxnSp macro="">
      <xdr:nvCxnSpPr>
        <xdr:cNvPr id="120" name="直線コネクタ 119"/>
        <xdr:cNvCxnSpPr/>
      </xdr:nvCxnSpPr>
      <xdr:spPr bwMode="auto">
        <a:xfrm>
          <a:off x="2908300" y="6895724"/>
          <a:ext cx="698500" cy="20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304526</xdr:rowOff>
    </xdr:from>
    <xdr:to>
      <xdr:col>19</xdr:col>
      <xdr:colOff>38100</xdr:colOff>
      <xdr:row>35</xdr:row>
      <xdr:rowOff>63226</xdr:rowOff>
    </xdr:to>
    <xdr:sp macro="" textlink="">
      <xdr:nvSpPr>
        <xdr:cNvPr id="121" name="フローチャート: 判断 120"/>
        <xdr:cNvSpPr/>
      </xdr:nvSpPr>
      <xdr:spPr bwMode="auto">
        <a:xfrm>
          <a:off x="35560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73403</xdr:rowOff>
    </xdr:from>
    <xdr:ext cx="762000" cy="259045"/>
    <xdr:sp macro="" textlink="">
      <xdr:nvSpPr>
        <xdr:cNvPr id="122" name="テキスト ボックス 121"/>
        <xdr:cNvSpPr txBox="1"/>
      </xdr:nvSpPr>
      <xdr:spPr>
        <a:xfrm>
          <a:off x="3225800" y="63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304205</xdr:rowOff>
    </xdr:from>
    <xdr:to>
      <xdr:col>15</xdr:col>
      <xdr:colOff>101600</xdr:colOff>
      <xdr:row>35</xdr:row>
      <xdr:rowOff>62905</xdr:rowOff>
    </xdr:to>
    <xdr:sp macro="" textlink="">
      <xdr:nvSpPr>
        <xdr:cNvPr id="123" name="フローチャート: 判断 122"/>
        <xdr:cNvSpPr/>
      </xdr:nvSpPr>
      <xdr:spPr bwMode="auto">
        <a:xfrm>
          <a:off x="2857500" y="6571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73082</xdr:rowOff>
    </xdr:from>
    <xdr:ext cx="762000" cy="259045"/>
    <xdr:sp macro="" textlink="">
      <xdr:nvSpPr>
        <xdr:cNvPr id="124" name="テキスト ボックス 123"/>
        <xdr:cNvSpPr txBox="1"/>
      </xdr:nvSpPr>
      <xdr:spPr>
        <a:xfrm>
          <a:off x="2527300" y="634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290626</xdr:rowOff>
    </xdr:from>
    <xdr:to>
      <xdr:col>29</xdr:col>
      <xdr:colOff>177800</xdr:colOff>
      <xdr:row>36</xdr:row>
      <xdr:rowOff>49326</xdr:rowOff>
    </xdr:to>
    <xdr:sp macro="" textlink="">
      <xdr:nvSpPr>
        <xdr:cNvPr id="130" name="楕円 129"/>
        <xdr:cNvSpPr/>
      </xdr:nvSpPr>
      <xdr:spPr bwMode="auto">
        <a:xfrm>
          <a:off x="5600700" y="6900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262703</xdr:rowOff>
    </xdr:from>
    <xdr:ext cx="762000" cy="259045"/>
    <xdr:sp macro="" textlink="">
      <xdr:nvSpPr>
        <xdr:cNvPr id="131" name="人口1人当たり決算額の推移該当値テキスト445"/>
        <xdr:cNvSpPr txBox="1"/>
      </xdr:nvSpPr>
      <xdr:spPr>
        <a:xfrm>
          <a:off x="5740400" y="687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303109</xdr:rowOff>
    </xdr:from>
    <xdr:to>
      <xdr:col>26</xdr:col>
      <xdr:colOff>101600</xdr:colOff>
      <xdr:row>36</xdr:row>
      <xdr:rowOff>61809</xdr:rowOff>
    </xdr:to>
    <xdr:sp macro="" textlink="">
      <xdr:nvSpPr>
        <xdr:cNvPr id="132" name="楕円 131"/>
        <xdr:cNvSpPr/>
      </xdr:nvSpPr>
      <xdr:spPr bwMode="auto">
        <a:xfrm>
          <a:off x="4953000" y="6913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46586</xdr:rowOff>
    </xdr:from>
    <xdr:ext cx="736600" cy="259045"/>
    <xdr:sp macro="" textlink="">
      <xdr:nvSpPr>
        <xdr:cNvPr id="133" name="テキスト ボックス 132"/>
        <xdr:cNvSpPr txBox="1"/>
      </xdr:nvSpPr>
      <xdr:spPr>
        <a:xfrm>
          <a:off x="4622800" y="6999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284135</xdr:rowOff>
    </xdr:from>
    <xdr:to>
      <xdr:col>22</xdr:col>
      <xdr:colOff>165100</xdr:colOff>
      <xdr:row>36</xdr:row>
      <xdr:rowOff>42835</xdr:rowOff>
    </xdr:to>
    <xdr:sp macro="" textlink="">
      <xdr:nvSpPr>
        <xdr:cNvPr id="134" name="楕円 133"/>
        <xdr:cNvSpPr/>
      </xdr:nvSpPr>
      <xdr:spPr bwMode="auto">
        <a:xfrm>
          <a:off x="4254500" y="6894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27612</xdr:rowOff>
    </xdr:from>
    <xdr:ext cx="762000" cy="259045"/>
    <xdr:sp macro="" textlink="">
      <xdr:nvSpPr>
        <xdr:cNvPr id="135" name="テキスト ボックス 134"/>
        <xdr:cNvSpPr txBox="1"/>
      </xdr:nvSpPr>
      <xdr:spPr>
        <a:xfrm>
          <a:off x="3924300" y="698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254645</xdr:rowOff>
    </xdr:from>
    <xdr:to>
      <xdr:col>19</xdr:col>
      <xdr:colOff>38100</xdr:colOff>
      <xdr:row>36</xdr:row>
      <xdr:rowOff>13345</xdr:rowOff>
    </xdr:to>
    <xdr:sp macro="" textlink="">
      <xdr:nvSpPr>
        <xdr:cNvPr id="136" name="楕円 135"/>
        <xdr:cNvSpPr/>
      </xdr:nvSpPr>
      <xdr:spPr bwMode="auto">
        <a:xfrm>
          <a:off x="3556000" y="6864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341022</xdr:rowOff>
    </xdr:from>
    <xdr:ext cx="762000" cy="259045"/>
    <xdr:sp macro="" textlink="">
      <xdr:nvSpPr>
        <xdr:cNvPr id="137" name="テキスト ボックス 136"/>
        <xdr:cNvSpPr txBox="1"/>
      </xdr:nvSpPr>
      <xdr:spPr>
        <a:xfrm>
          <a:off x="3225800" y="695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234574</xdr:rowOff>
    </xdr:from>
    <xdr:to>
      <xdr:col>15</xdr:col>
      <xdr:colOff>101600</xdr:colOff>
      <xdr:row>35</xdr:row>
      <xdr:rowOff>336174</xdr:rowOff>
    </xdr:to>
    <xdr:sp macro="" textlink="">
      <xdr:nvSpPr>
        <xdr:cNvPr id="138" name="楕円 137"/>
        <xdr:cNvSpPr/>
      </xdr:nvSpPr>
      <xdr:spPr bwMode="auto">
        <a:xfrm>
          <a:off x="2857500" y="6844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320951</xdr:rowOff>
    </xdr:from>
    <xdr:ext cx="762000" cy="259045"/>
    <xdr:sp macro="" textlink="">
      <xdr:nvSpPr>
        <xdr:cNvPr id="139" name="テキスト ボックス 138"/>
        <xdr:cNvSpPr txBox="1"/>
      </xdr:nvSpPr>
      <xdr:spPr>
        <a:xfrm>
          <a:off x="2527300" y="6931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千葉県我孫子市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132,183
130,121
43.15
38,668,029
37,945,924
550,481
23,745,147
30,515,074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170724</xdr:rowOff>
    </xdr:from>
    <xdr:to>
      <xdr:col>24</xdr:col>
      <xdr:colOff>62865</xdr:colOff>
      <xdr:row>39</xdr:row>
      <xdr:rowOff>9659</xdr:rowOff>
    </xdr:to>
    <xdr:cxnSp macro="">
      <xdr:nvCxnSpPr>
        <xdr:cNvPr id="58" name="直線コネクタ 57"/>
        <xdr:cNvCxnSpPr/>
      </xdr:nvCxnSpPr>
      <xdr:spPr>
        <a:xfrm flipV="1">
          <a:off x="4633595" y="5142774"/>
          <a:ext cx="1270" cy="155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13486</xdr:rowOff>
    </xdr:from>
    <xdr:ext cx="534377" cy="259045"/>
    <xdr:sp macro="" textlink="">
      <xdr:nvSpPr>
        <xdr:cNvPr id="59" name="人件費最小値テキスト"/>
        <xdr:cNvSpPr txBox="1"/>
      </xdr:nvSpPr>
      <xdr:spPr>
        <a:xfrm>
          <a:off x="4686300" y="670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9659</xdr:rowOff>
    </xdr:from>
    <xdr:to>
      <xdr:col>24</xdr:col>
      <xdr:colOff>152400</xdr:colOff>
      <xdr:row>39</xdr:row>
      <xdr:rowOff>9659</xdr:rowOff>
    </xdr:to>
    <xdr:cxnSp macro="">
      <xdr:nvCxnSpPr>
        <xdr:cNvPr id="60" name="直線コネクタ 59"/>
        <xdr:cNvCxnSpPr/>
      </xdr:nvCxnSpPr>
      <xdr:spPr>
        <a:xfrm>
          <a:off x="4546600" y="669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117401</xdr:rowOff>
    </xdr:from>
    <xdr:ext cx="534377" cy="259045"/>
    <xdr:sp macro="" textlink="">
      <xdr:nvSpPr>
        <xdr:cNvPr id="61" name="人件費最大値テキスト"/>
        <xdr:cNvSpPr txBox="1"/>
      </xdr:nvSpPr>
      <xdr:spPr>
        <a:xfrm>
          <a:off x="4686300" y="49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170724</xdr:rowOff>
    </xdr:from>
    <xdr:to>
      <xdr:col>24</xdr:col>
      <xdr:colOff>152400</xdr:colOff>
      <xdr:row>29</xdr:row>
      <xdr:rowOff>170724</xdr:rowOff>
    </xdr:to>
    <xdr:cxnSp macro="">
      <xdr:nvCxnSpPr>
        <xdr:cNvPr id="62" name="直線コネクタ 61"/>
        <xdr:cNvCxnSpPr/>
      </xdr:nvCxnSpPr>
      <xdr:spPr>
        <a:xfrm>
          <a:off x="4546600" y="514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136042</xdr:rowOff>
    </xdr:from>
    <xdr:to>
      <xdr:col>24</xdr:col>
      <xdr:colOff>63500</xdr:colOff>
      <xdr:row>34</xdr:row>
      <xdr:rowOff>679</xdr:rowOff>
    </xdr:to>
    <xdr:cxnSp macro="">
      <xdr:nvCxnSpPr>
        <xdr:cNvPr id="63" name="直線コネクタ 62"/>
        <xdr:cNvCxnSpPr/>
      </xdr:nvCxnSpPr>
      <xdr:spPr>
        <a:xfrm>
          <a:off x="3797300" y="5793892"/>
          <a:ext cx="838200" cy="3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6323</xdr:rowOff>
    </xdr:from>
    <xdr:ext cx="534377" cy="259045"/>
    <xdr:sp macro="" textlink="">
      <xdr:nvSpPr>
        <xdr:cNvPr id="64" name="人件費平均値テキスト"/>
        <xdr:cNvSpPr txBox="1"/>
      </xdr:nvSpPr>
      <xdr:spPr>
        <a:xfrm>
          <a:off x="4686300" y="5835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27896</xdr:rowOff>
    </xdr:from>
    <xdr:to>
      <xdr:col>24</xdr:col>
      <xdr:colOff>114300</xdr:colOff>
      <xdr:row>34</xdr:row>
      <xdr:rowOff>129496</xdr:rowOff>
    </xdr:to>
    <xdr:sp macro="" textlink="">
      <xdr:nvSpPr>
        <xdr:cNvPr id="65" name="フローチャート: 判断 64"/>
        <xdr:cNvSpPr/>
      </xdr:nvSpPr>
      <xdr:spPr>
        <a:xfrm>
          <a:off x="4584700" y="585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94078</xdr:rowOff>
    </xdr:from>
    <xdr:to>
      <xdr:col>19</xdr:col>
      <xdr:colOff>177800</xdr:colOff>
      <xdr:row>33</xdr:row>
      <xdr:rowOff>136042</xdr:rowOff>
    </xdr:to>
    <xdr:cxnSp macro="">
      <xdr:nvCxnSpPr>
        <xdr:cNvPr id="66" name="直線コネクタ 65"/>
        <xdr:cNvCxnSpPr/>
      </xdr:nvCxnSpPr>
      <xdr:spPr>
        <a:xfrm>
          <a:off x="2908300" y="5751928"/>
          <a:ext cx="889000" cy="4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32109</xdr:rowOff>
    </xdr:from>
    <xdr:to>
      <xdr:col>20</xdr:col>
      <xdr:colOff>38100</xdr:colOff>
      <xdr:row>34</xdr:row>
      <xdr:rowOff>133709</xdr:rowOff>
    </xdr:to>
    <xdr:sp macro="" textlink="">
      <xdr:nvSpPr>
        <xdr:cNvPr id="67" name="フローチャート: 判断 66"/>
        <xdr:cNvSpPr/>
      </xdr:nvSpPr>
      <xdr:spPr>
        <a:xfrm>
          <a:off x="37465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124836</xdr:rowOff>
    </xdr:from>
    <xdr:ext cx="534377" cy="259045"/>
    <xdr:sp macro="" textlink="">
      <xdr:nvSpPr>
        <xdr:cNvPr id="68" name="テキスト ボックス 67"/>
        <xdr:cNvSpPr txBox="1"/>
      </xdr:nvSpPr>
      <xdr:spPr>
        <a:xfrm>
          <a:off x="3530111" y="595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94078</xdr:rowOff>
    </xdr:from>
    <xdr:to>
      <xdr:col>15</xdr:col>
      <xdr:colOff>50800</xdr:colOff>
      <xdr:row>33</xdr:row>
      <xdr:rowOff>97572</xdr:rowOff>
    </xdr:to>
    <xdr:cxnSp macro="">
      <xdr:nvCxnSpPr>
        <xdr:cNvPr id="69" name="直線コネクタ 68"/>
        <xdr:cNvCxnSpPr/>
      </xdr:nvCxnSpPr>
      <xdr:spPr>
        <a:xfrm flipV="1">
          <a:off x="2019300" y="5751928"/>
          <a:ext cx="889000" cy="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44878</xdr:rowOff>
    </xdr:from>
    <xdr:to>
      <xdr:col>15</xdr:col>
      <xdr:colOff>101600</xdr:colOff>
      <xdr:row>34</xdr:row>
      <xdr:rowOff>146478</xdr:rowOff>
    </xdr:to>
    <xdr:sp macro="" textlink="">
      <xdr:nvSpPr>
        <xdr:cNvPr id="70" name="フローチャート: 判断 69"/>
        <xdr:cNvSpPr/>
      </xdr:nvSpPr>
      <xdr:spPr>
        <a:xfrm>
          <a:off x="2857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137605</xdr:rowOff>
    </xdr:from>
    <xdr:ext cx="534377" cy="259045"/>
    <xdr:sp macro="" textlink="">
      <xdr:nvSpPr>
        <xdr:cNvPr id="71" name="テキスト ボックス 70"/>
        <xdr:cNvSpPr txBox="1"/>
      </xdr:nvSpPr>
      <xdr:spPr>
        <a:xfrm>
          <a:off x="2641111" y="596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97572</xdr:rowOff>
    </xdr:from>
    <xdr:to>
      <xdr:col>10</xdr:col>
      <xdr:colOff>114300</xdr:colOff>
      <xdr:row>33</xdr:row>
      <xdr:rowOff>98683</xdr:rowOff>
    </xdr:to>
    <xdr:cxnSp macro="">
      <xdr:nvCxnSpPr>
        <xdr:cNvPr id="72" name="直線コネクタ 71"/>
        <xdr:cNvCxnSpPr/>
      </xdr:nvCxnSpPr>
      <xdr:spPr>
        <a:xfrm flipV="1">
          <a:off x="1130300" y="5755422"/>
          <a:ext cx="889000" cy="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39555</xdr:rowOff>
    </xdr:from>
    <xdr:to>
      <xdr:col>10</xdr:col>
      <xdr:colOff>165100</xdr:colOff>
      <xdr:row>34</xdr:row>
      <xdr:rowOff>141155</xdr:rowOff>
    </xdr:to>
    <xdr:sp macro="" textlink="">
      <xdr:nvSpPr>
        <xdr:cNvPr id="73" name="フローチャート: 判断 72"/>
        <xdr:cNvSpPr/>
      </xdr:nvSpPr>
      <xdr:spPr>
        <a:xfrm>
          <a:off x="1968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132282</xdr:rowOff>
    </xdr:from>
    <xdr:ext cx="534377" cy="259045"/>
    <xdr:sp macro="" textlink="">
      <xdr:nvSpPr>
        <xdr:cNvPr id="74" name="テキスト ボックス 73"/>
        <xdr:cNvSpPr txBox="1"/>
      </xdr:nvSpPr>
      <xdr:spPr>
        <a:xfrm>
          <a:off x="1752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170478</xdr:rowOff>
    </xdr:from>
    <xdr:to>
      <xdr:col>6</xdr:col>
      <xdr:colOff>38100</xdr:colOff>
      <xdr:row>34</xdr:row>
      <xdr:rowOff>100628</xdr:rowOff>
    </xdr:to>
    <xdr:sp macro="" textlink="">
      <xdr:nvSpPr>
        <xdr:cNvPr id="75" name="フローチャート: 判断 74"/>
        <xdr:cNvSpPr/>
      </xdr:nvSpPr>
      <xdr:spPr>
        <a:xfrm>
          <a:off x="1079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91755</xdr:rowOff>
    </xdr:from>
    <xdr:ext cx="534377" cy="259045"/>
    <xdr:sp macro="" textlink="">
      <xdr:nvSpPr>
        <xdr:cNvPr id="76" name="テキスト ボックス 75"/>
        <xdr:cNvSpPr txBox="1"/>
      </xdr:nvSpPr>
      <xdr:spPr>
        <a:xfrm>
          <a:off x="863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121329</xdr:rowOff>
    </xdr:from>
    <xdr:to>
      <xdr:col>24</xdr:col>
      <xdr:colOff>114300</xdr:colOff>
      <xdr:row>34</xdr:row>
      <xdr:rowOff>51479</xdr:rowOff>
    </xdr:to>
    <xdr:sp macro="" textlink="">
      <xdr:nvSpPr>
        <xdr:cNvPr id="82" name="楕円 81"/>
        <xdr:cNvSpPr/>
      </xdr:nvSpPr>
      <xdr:spPr>
        <a:xfrm>
          <a:off x="4584700" y="577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144206</xdr:rowOff>
    </xdr:from>
    <xdr:ext cx="534377" cy="259045"/>
    <xdr:sp macro="" textlink="">
      <xdr:nvSpPr>
        <xdr:cNvPr id="83" name="人件費該当値テキスト"/>
        <xdr:cNvSpPr txBox="1"/>
      </xdr:nvSpPr>
      <xdr:spPr>
        <a:xfrm>
          <a:off x="4686300" y="563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85242</xdr:rowOff>
    </xdr:from>
    <xdr:to>
      <xdr:col>20</xdr:col>
      <xdr:colOff>38100</xdr:colOff>
      <xdr:row>34</xdr:row>
      <xdr:rowOff>15392</xdr:rowOff>
    </xdr:to>
    <xdr:sp macro="" textlink="">
      <xdr:nvSpPr>
        <xdr:cNvPr id="84" name="楕円 83"/>
        <xdr:cNvSpPr/>
      </xdr:nvSpPr>
      <xdr:spPr>
        <a:xfrm>
          <a:off x="3746500" y="574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31919</xdr:rowOff>
    </xdr:from>
    <xdr:ext cx="534377" cy="259045"/>
    <xdr:sp macro="" textlink="">
      <xdr:nvSpPr>
        <xdr:cNvPr id="85" name="テキスト ボックス 84"/>
        <xdr:cNvSpPr txBox="1"/>
      </xdr:nvSpPr>
      <xdr:spPr>
        <a:xfrm>
          <a:off x="3530111" y="551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43278</xdr:rowOff>
    </xdr:from>
    <xdr:to>
      <xdr:col>15</xdr:col>
      <xdr:colOff>101600</xdr:colOff>
      <xdr:row>33</xdr:row>
      <xdr:rowOff>144878</xdr:rowOff>
    </xdr:to>
    <xdr:sp macro="" textlink="">
      <xdr:nvSpPr>
        <xdr:cNvPr id="86" name="楕円 85"/>
        <xdr:cNvSpPr/>
      </xdr:nvSpPr>
      <xdr:spPr>
        <a:xfrm>
          <a:off x="2857500" y="570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161405</xdr:rowOff>
    </xdr:from>
    <xdr:ext cx="534377" cy="259045"/>
    <xdr:sp macro="" textlink="">
      <xdr:nvSpPr>
        <xdr:cNvPr id="87" name="テキスト ボックス 86"/>
        <xdr:cNvSpPr txBox="1"/>
      </xdr:nvSpPr>
      <xdr:spPr>
        <a:xfrm>
          <a:off x="2641111" y="547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46772</xdr:rowOff>
    </xdr:from>
    <xdr:to>
      <xdr:col>10</xdr:col>
      <xdr:colOff>165100</xdr:colOff>
      <xdr:row>33</xdr:row>
      <xdr:rowOff>148372</xdr:rowOff>
    </xdr:to>
    <xdr:sp macro="" textlink="">
      <xdr:nvSpPr>
        <xdr:cNvPr id="88" name="楕円 87"/>
        <xdr:cNvSpPr/>
      </xdr:nvSpPr>
      <xdr:spPr>
        <a:xfrm>
          <a:off x="1968500" y="570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164899</xdr:rowOff>
    </xdr:from>
    <xdr:ext cx="534377" cy="259045"/>
    <xdr:sp macro="" textlink="">
      <xdr:nvSpPr>
        <xdr:cNvPr id="89" name="テキスト ボックス 88"/>
        <xdr:cNvSpPr txBox="1"/>
      </xdr:nvSpPr>
      <xdr:spPr>
        <a:xfrm>
          <a:off x="1752111" y="547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47883</xdr:rowOff>
    </xdr:from>
    <xdr:to>
      <xdr:col>6</xdr:col>
      <xdr:colOff>38100</xdr:colOff>
      <xdr:row>33</xdr:row>
      <xdr:rowOff>149483</xdr:rowOff>
    </xdr:to>
    <xdr:sp macro="" textlink="">
      <xdr:nvSpPr>
        <xdr:cNvPr id="90" name="楕円 89"/>
        <xdr:cNvSpPr/>
      </xdr:nvSpPr>
      <xdr:spPr>
        <a:xfrm>
          <a:off x="1079500" y="570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166010</xdr:rowOff>
    </xdr:from>
    <xdr:ext cx="534377" cy="259045"/>
    <xdr:sp macro="" textlink="">
      <xdr:nvSpPr>
        <xdr:cNvPr id="91" name="テキスト ボックス 90"/>
        <xdr:cNvSpPr txBox="1"/>
      </xdr:nvSpPr>
      <xdr:spPr>
        <a:xfrm>
          <a:off x="863111" y="548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102209</xdr:rowOff>
    </xdr:from>
    <xdr:to>
      <xdr:col>24</xdr:col>
      <xdr:colOff>62865</xdr:colOff>
      <xdr:row>59</xdr:row>
      <xdr:rowOff>101714</xdr:rowOff>
    </xdr:to>
    <xdr:cxnSp macro="">
      <xdr:nvCxnSpPr>
        <xdr:cNvPr id="116" name="直線コネクタ 115"/>
        <xdr:cNvCxnSpPr/>
      </xdr:nvCxnSpPr>
      <xdr:spPr>
        <a:xfrm flipV="1">
          <a:off x="4633595" y="8846159"/>
          <a:ext cx="1270" cy="137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105541</xdr:rowOff>
    </xdr:from>
    <xdr:ext cx="534377" cy="259045"/>
    <xdr:sp macro="" textlink="">
      <xdr:nvSpPr>
        <xdr:cNvPr id="117" name="物件費最小値テキスト"/>
        <xdr:cNvSpPr txBox="1"/>
      </xdr:nvSpPr>
      <xdr:spPr>
        <a:xfrm>
          <a:off x="4686300" y="102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101714</xdr:rowOff>
    </xdr:from>
    <xdr:to>
      <xdr:col>24</xdr:col>
      <xdr:colOff>152400</xdr:colOff>
      <xdr:row>59</xdr:row>
      <xdr:rowOff>101714</xdr:rowOff>
    </xdr:to>
    <xdr:cxnSp macro="">
      <xdr:nvCxnSpPr>
        <xdr:cNvPr id="118" name="直線コネクタ 117"/>
        <xdr:cNvCxnSpPr/>
      </xdr:nvCxnSpPr>
      <xdr:spPr>
        <a:xfrm>
          <a:off x="4546600" y="10217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48886</xdr:rowOff>
    </xdr:from>
    <xdr:ext cx="599010" cy="259045"/>
    <xdr:sp macro="" textlink="">
      <xdr:nvSpPr>
        <xdr:cNvPr id="119" name="物件費最大値テキスト"/>
        <xdr:cNvSpPr txBox="1"/>
      </xdr:nvSpPr>
      <xdr:spPr>
        <a:xfrm>
          <a:off x="4686300" y="862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102209</xdr:rowOff>
    </xdr:from>
    <xdr:to>
      <xdr:col>24</xdr:col>
      <xdr:colOff>152400</xdr:colOff>
      <xdr:row>51</xdr:row>
      <xdr:rowOff>102209</xdr:rowOff>
    </xdr:to>
    <xdr:cxnSp macro="">
      <xdr:nvCxnSpPr>
        <xdr:cNvPr id="120" name="直線コネクタ 119"/>
        <xdr:cNvCxnSpPr/>
      </xdr:nvCxnSpPr>
      <xdr:spPr>
        <a:xfrm>
          <a:off x="4546600" y="884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153606</xdr:rowOff>
    </xdr:from>
    <xdr:to>
      <xdr:col>24</xdr:col>
      <xdr:colOff>63500</xdr:colOff>
      <xdr:row>57</xdr:row>
      <xdr:rowOff>168999</xdr:rowOff>
    </xdr:to>
    <xdr:cxnSp macro="">
      <xdr:nvCxnSpPr>
        <xdr:cNvPr id="121" name="直線コネクタ 120"/>
        <xdr:cNvCxnSpPr/>
      </xdr:nvCxnSpPr>
      <xdr:spPr>
        <a:xfrm flipV="1">
          <a:off x="3797300" y="9926256"/>
          <a:ext cx="8382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46779</xdr:rowOff>
    </xdr:from>
    <xdr:ext cx="534377" cy="259045"/>
    <xdr:sp macro="" textlink="">
      <xdr:nvSpPr>
        <xdr:cNvPr id="122" name="物件費平均値テキスト"/>
        <xdr:cNvSpPr txBox="1"/>
      </xdr:nvSpPr>
      <xdr:spPr>
        <a:xfrm>
          <a:off x="4686300" y="9647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23902</xdr:rowOff>
    </xdr:from>
    <xdr:to>
      <xdr:col>24</xdr:col>
      <xdr:colOff>114300</xdr:colOff>
      <xdr:row>57</xdr:row>
      <xdr:rowOff>125502</xdr:rowOff>
    </xdr:to>
    <xdr:sp macro="" textlink="">
      <xdr:nvSpPr>
        <xdr:cNvPr id="123" name="フローチャート: 判断 122"/>
        <xdr:cNvSpPr/>
      </xdr:nvSpPr>
      <xdr:spPr>
        <a:xfrm>
          <a:off x="45847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150502</xdr:rowOff>
    </xdr:from>
    <xdr:to>
      <xdr:col>19</xdr:col>
      <xdr:colOff>177800</xdr:colOff>
      <xdr:row>57</xdr:row>
      <xdr:rowOff>168999</xdr:rowOff>
    </xdr:to>
    <xdr:cxnSp macro="">
      <xdr:nvCxnSpPr>
        <xdr:cNvPr id="124" name="直線コネクタ 123"/>
        <xdr:cNvCxnSpPr/>
      </xdr:nvCxnSpPr>
      <xdr:spPr>
        <a:xfrm>
          <a:off x="2908300" y="9923152"/>
          <a:ext cx="889000" cy="1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72669</xdr:rowOff>
    </xdr:from>
    <xdr:to>
      <xdr:col>20</xdr:col>
      <xdr:colOff>38100</xdr:colOff>
      <xdr:row>58</xdr:row>
      <xdr:rowOff>2819</xdr:rowOff>
    </xdr:to>
    <xdr:sp macro="" textlink="">
      <xdr:nvSpPr>
        <xdr:cNvPr id="125" name="フローチャート: 判断 124"/>
        <xdr:cNvSpPr/>
      </xdr:nvSpPr>
      <xdr:spPr>
        <a:xfrm>
          <a:off x="3746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19346</xdr:rowOff>
    </xdr:from>
    <xdr:ext cx="534377" cy="259045"/>
    <xdr:sp macro="" textlink="">
      <xdr:nvSpPr>
        <xdr:cNvPr id="126" name="テキスト ボックス 125"/>
        <xdr:cNvSpPr txBox="1"/>
      </xdr:nvSpPr>
      <xdr:spPr>
        <a:xfrm>
          <a:off x="3530111" y="96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108991</xdr:rowOff>
    </xdr:from>
    <xdr:to>
      <xdr:col>15</xdr:col>
      <xdr:colOff>50800</xdr:colOff>
      <xdr:row>57</xdr:row>
      <xdr:rowOff>150502</xdr:rowOff>
    </xdr:to>
    <xdr:cxnSp macro="">
      <xdr:nvCxnSpPr>
        <xdr:cNvPr id="127" name="直線コネクタ 126"/>
        <xdr:cNvCxnSpPr/>
      </xdr:nvCxnSpPr>
      <xdr:spPr>
        <a:xfrm>
          <a:off x="2019300" y="9881641"/>
          <a:ext cx="889000" cy="4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106712</xdr:rowOff>
    </xdr:from>
    <xdr:to>
      <xdr:col>15</xdr:col>
      <xdr:colOff>101600</xdr:colOff>
      <xdr:row>58</xdr:row>
      <xdr:rowOff>36862</xdr:rowOff>
    </xdr:to>
    <xdr:sp macro="" textlink="">
      <xdr:nvSpPr>
        <xdr:cNvPr id="128" name="フローチャート: 判断 127"/>
        <xdr:cNvSpPr/>
      </xdr:nvSpPr>
      <xdr:spPr>
        <a:xfrm>
          <a:off x="2857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27989</xdr:rowOff>
    </xdr:from>
    <xdr:ext cx="534377" cy="259045"/>
    <xdr:sp macro="" textlink="">
      <xdr:nvSpPr>
        <xdr:cNvPr id="129" name="テキスト ボックス 128"/>
        <xdr:cNvSpPr txBox="1"/>
      </xdr:nvSpPr>
      <xdr:spPr>
        <a:xfrm>
          <a:off x="2641111" y="9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108991</xdr:rowOff>
    </xdr:from>
    <xdr:to>
      <xdr:col>10</xdr:col>
      <xdr:colOff>114300</xdr:colOff>
      <xdr:row>57</xdr:row>
      <xdr:rowOff>112516</xdr:rowOff>
    </xdr:to>
    <xdr:cxnSp macro="">
      <xdr:nvCxnSpPr>
        <xdr:cNvPr id="130" name="直線コネクタ 129"/>
        <xdr:cNvCxnSpPr/>
      </xdr:nvCxnSpPr>
      <xdr:spPr>
        <a:xfrm flipV="1">
          <a:off x="1130300" y="9881641"/>
          <a:ext cx="889000" cy="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121990</xdr:rowOff>
    </xdr:from>
    <xdr:to>
      <xdr:col>10</xdr:col>
      <xdr:colOff>165100</xdr:colOff>
      <xdr:row>58</xdr:row>
      <xdr:rowOff>52140</xdr:rowOff>
    </xdr:to>
    <xdr:sp macro="" textlink="">
      <xdr:nvSpPr>
        <xdr:cNvPr id="131" name="フローチャート: 判断 130"/>
        <xdr:cNvSpPr/>
      </xdr:nvSpPr>
      <xdr:spPr>
        <a:xfrm>
          <a:off x="1968500" y="989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43267</xdr:rowOff>
    </xdr:from>
    <xdr:ext cx="534377" cy="259045"/>
    <xdr:sp macro="" textlink="">
      <xdr:nvSpPr>
        <xdr:cNvPr id="132" name="テキスト ボックス 131"/>
        <xdr:cNvSpPr txBox="1"/>
      </xdr:nvSpPr>
      <xdr:spPr>
        <a:xfrm>
          <a:off x="1752111" y="998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149631</xdr:rowOff>
    </xdr:from>
    <xdr:to>
      <xdr:col>6</xdr:col>
      <xdr:colOff>38100</xdr:colOff>
      <xdr:row>58</xdr:row>
      <xdr:rowOff>79781</xdr:rowOff>
    </xdr:to>
    <xdr:sp macro="" textlink="">
      <xdr:nvSpPr>
        <xdr:cNvPr id="133" name="フローチャート: 判断 132"/>
        <xdr:cNvSpPr/>
      </xdr:nvSpPr>
      <xdr:spPr>
        <a:xfrm>
          <a:off x="1079500" y="992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70908</xdr:rowOff>
    </xdr:from>
    <xdr:ext cx="534377" cy="259045"/>
    <xdr:sp macro="" textlink="">
      <xdr:nvSpPr>
        <xdr:cNvPr id="134" name="テキスト ボックス 133"/>
        <xdr:cNvSpPr txBox="1"/>
      </xdr:nvSpPr>
      <xdr:spPr>
        <a:xfrm>
          <a:off x="863111" y="100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102806</xdr:rowOff>
    </xdr:from>
    <xdr:to>
      <xdr:col>24</xdr:col>
      <xdr:colOff>114300</xdr:colOff>
      <xdr:row>58</xdr:row>
      <xdr:rowOff>32956</xdr:rowOff>
    </xdr:to>
    <xdr:sp macro="" textlink="">
      <xdr:nvSpPr>
        <xdr:cNvPr id="140" name="楕円 139"/>
        <xdr:cNvSpPr/>
      </xdr:nvSpPr>
      <xdr:spPr>
        <a:xfrm>
          <a:off x="4584700" y="987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81233</xdr:rowOff>
    </xdr:from>
    <xdr:ext cx="534377" cy="259045"/>
    <xdr:sp macro="" textlink="">
      <xdr:nvSpPr>
        <xdr:cNvPr id="141" name="物件費該当値テキスト"/>
        <xdr:cNvSpPr txBox="1"/>
      </xdr:nvSpPr>
      <xdr:spPr>
        <a:xfrm>
          <a:off x="4686300" y="985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118199</xdr:rowOff>
    </xdr:from>
    <xdr:to>
      <xdr:col>20</xdr:col>
      <xdr:colOff>38100</xdr:colOff>
      <xdr:row>58</xdr:row>
      <xdr:rowOff>48349</xdr:rowOff>
    </xdr:to>
    <xdr:sp macro="" textlink="">
      <xdr:nvSpPr>
        <xdr:cNvPr id="142" name="楕円 141"/>
        <xdr:cNvSpPr/>
      </xdr:nvSpPr>
      <xdr:spPr>
        <a:xfrm>
          <a:off x="3746500" y="989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39476</xdr:rowOff>
    </xdr:from>
    <xdr:ext cx="534377" cy="259045"/>
    <xdr:sp macro="" textlink="">
      <xdr:nvSpPr>
        <xdr:cNvPr id="143" name="テキスト ボックス 142"/>
        <xdr:cNvSpPr txBox="1"/>
      </xdr:nvSpPr>
      <xdr:spPr>
        <a:xfrm>
          <a:off x="3530111" y="998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99702</xdr:rowOff>
    </xdr:from>
    <xdr:to>
      <xdr:col>15</xdr:col>
      <xdr:colOff>101600</xdr:colOff>
      <xdr:row>58</xdr:row>
      <xdr:rowOff>29852</xdr:rowOff>
    </xdr:to>
    <xdr:sp macro="" textlink="">
      <xdr:nvSpPr>
        <xdr:cNvPr id="144" name="楕円 143"/>
        <xdr:cNvSpPr/>
      </xdr:nvSpPr>
      <xdr:spPr>
        <a:xfrm>
          <a:off x="2857500" y="98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46379</xdr:rowOff>
    </xdr:from>
    <xdr:ext cx="534377" cy="259045"/>
    <xdr:sp macro="" textlink="">
      <xdr:nvSpPr>
        <xdr:cNvPr id="145" name="テキスト ボックス 144"/>
        <xdr:cNvSpPr txBox="1"/>
      </xdr:nvSpPr>
      <xdr:spPr>
        <a:xfrm>
          <a:off x="2641111" y="964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58191</xdr:rowOff>
    </xdr:from>
    <xdr:to>
      <xdr:col>10</xdr:col>
      <xdr:colOff>165100</xdr:colOff>
      <xdr:row>57</xdr:row>
      <xdr:rowOff>159791</xdr:rowOff>
    </xdr:to>
    <xdr:sp macro="" textlink="">
      <xdr:nvSpPr>
        <xdr:cNvPr id="146" name="楕円 145"/>
        <xdr:cNvSpPr/>
      </xdr:nvSpPr>
      <xdr:spPr>
        <a:xfrm>
          <a:off x="1968500" y="98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4868</xdr:rowOff>
    </xdr:from>
    <xdr:ext cx="534377" cy="259045"/>
    <xdr:sp macro="" textlink="">
      <xdr:nvSpPr>
        <xdr:cNvPr id="147" name="テキスト ボックス 146"/>
        <xdr:cNvSpPr txBox="1"/>
      </xdr:nvSpPr>
      <xdr:spPr>
        <a:xfrm>
          <a:off x="1752111" y="960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61716</xdr:rowOff>
    </xdr:from>
    <xdr:to>
      <xdr:col>6</xdr:col>
      <xdr:colOff>38100</xdr:colOff>
      <xdr:row>57</xdr:row>
      <xdr:rowOff>163316</xdr:rowOff>
    </xdr:to>
    <xdr:sp macro="" textlink="">
      <xdr:nvSpPr>
        <xdr:cNvPr id="148" name="楕円 147"/>
        <xdr:cNvSpPr/>
      </xdr:nvSpPr>
      <xdr:spPr>
        <a:xfrm>
          <a:off x="1079500" y="983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8393</xdr:rowOff>
    </xdr:from>
    <xdr:ext cx="534377" cy="259045"/>
    <xdr:sp macro="" textlink="">
      <xdr:nvSpPr>
        <xdr:cNvPr id="149" name="テキスト ボックス 148"/>
        <xdr:cNvSpPr txBox="1"/>
      </xdr:nvSpPr>
      <xdr:spPr>
        <a:xfrm>
          <a:off x="863111" y="960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127290</xdr:rowOff>
    </xdr:from>
    <xdr:to>
      <xdr:col>24</xdr:col>
      <xdr:colOff>62865</xdr:colOff>
      <xdr:row>79</xdr:row>
      <xdr:rowOff>62629</xdr:rowOff>
    </xdr:to>
    <xdr:cxnSp macro="">
      <xdr:nvCxnSpPr>
        <xdr:cNvPr id="175" name="直線コネクタ 174"/>
        <xdr:cNvCxnSpPr/>
      </xdr:nvCxnSpPr>
      <xdr:spPr>
        <a:xfrm flipV="1">
          <a:off x="4633595" y="12128790"/>
          <a:ext cx="1270" cy="1478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66456</xdr:rowOff>
    </xdr:from>
    <xdr:ext cx="378565" cy="259045"/>
    <xdr:sp macro="" textlink="">
      <xdr:nvSpPr>
        <xdr:cNvPr id="176" name="維持補修費最小値テキスト"/>
        <xdr:cNvSpPr txBox="1"/>
      </xdr:nvSpPr>
      <xdr:spPr>
        <a:xfrm>
          <a:off x="4686300" y="13611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62629</xdr:rowOff>
    </xdr:from>
    <xdr:to>
      <xdr:col>24</xdr:col>
      <xdr:colOff>152400</xdr:colOff>
      <xdr:row>79</xdr:row>
      <xdr:rowOff>62629</xdr:rowOff>
    </xdr:to>
    <xdr:cxnSp macro="">
      <xdr:nvCxnSpPr>
        <xdr:cNvPr id="177" name="直線コネクタ 176"/>
        <xdr:cNvCxnSpPr/>
      </xdr:nvCxnSpPr>
      <xdr:spPr>
        <a:xfrm>
          <a:off x="4546600" y="1360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73967</xdr:rowOff>
    </xdr:from>
    <xdr:ext cx="534377" cy="259045"/>
    <xdr:sp macro="" textlink="">
      <xdr:nvSpPr>
        <xdr:cNvPr id="178" name="維持補修費最大値テキスト"/>
        <xdr:cNvSpPr txBox="1"/>
      </xdr:nvSpPr>
      <xdr:spPr>
        <a:xfrm>
          <a:off x="4686300" y="119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127290</xdr:rowOff>
    </xdr:from>
    <xdr:to>
      <xdr:col>24</xdr:col>
      <xdr:colOff>152400</xdr:colOff>
      <xdr:row>70</xdr:row>
      <xdr:rowOff>127290</xdr:rowOff>
    </xdr:to>
    <xdr:cxnSp macro="">
      <xdr:nvCxnSpPr>
        <xdr:cNvPr id="179" name="直線コネクタ 178"/>
        <xdr:cNvCxnSpPr/>
      </xdr:nvCxnSpPr>
      <xdr:spPr>
        <a:xfrm>
          <a:off x="4546600" y="1212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92782</xdr:rowOff>
    </xdr:from>
    <xdr:to>
      <xdr:col>24</xdr:col>
      <xdr:colOff>63500</xdr:colOff>
      <xdr:row>78</xdr:row>
      <xdr:rowOff>101383</xdr:rowOff>
    </xdr:to>
    <xdr:cxnSp macro="">
      <xdr:nvCxnSpPr>
        <xdr:cNvPr id="180" name="直線コネクタ 179"/>
        <xdr:cNvCxnSpPr/>
      </xdr:nvCxnSpPr>
      <xdr:spPr>
        <a:xfrm flipV="1">
          <a:off x="3797300" y="13465882"/>
          <a:ext cx="838200" cy="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46245</xdr:rowOff>
    </xdr:from>
    <xdr:ext cx="469744" cy="259045"/>
    <xdr:sp macro="" textlink="">
      <xdr:nvSpPr>
        <xdr:cNvPr id="181" name="維持補修費平均値テキスト"/>
        <xdr:cNvSpPr txBox="1"/>
      </xdr:nvSpPr>
      <xdr:spPr>
        <a:xfrm>
          <a:off x="4686300" y="13076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23368</xdr:rowOff>
    </xdr:from>
    <xdr:to>
      <xdr:col>24</xdr:col>
      <xdr:colOff>114300</xdr:colOff>
      <xdr:row>77</xdr:row>
      <xdr:rowOff>124968</xdr:rowOff>
    </xdr:to>
    <xdr:sp macro="" textlink="">
      <xdr:nvSpPr>
        <xdr:cNvPr id="182" name="フローチャート: 判断 181"/>
        <xdr:cNvSpPr/>
      </xdr:nvSpPr>
      <xdr:spPr>
        <a:xfrm>
          <a:off x="4584700" y="1322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97464</xdr:rowOff>
    </xdr:from>
    <xdr:to>
      <xdr:col>19</xdr:col>
      <xdr:colOff>177800</xdr:colOff>
      <xdr:row>78</xdr:row>
      <xdr:rowOff>101383</xdr:rowOff>
    </xdr:to>
    <xdr:cxnSp macro="">
      <xdr:nvCxnSpPr>
        <xdr:cNvPr id="183" name="直線コネクタ 182"/>
        <xdr:cNvCxnSpPr/>
      </xdr:nvCxnSpPr>
      <xdr:spPr>
        <a:xfrm>
          <a:off x="2908300" y="13470564"/>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14877</xdr:rowOff>
    </xdr:from>
    <xdr:to>
      <xdr:col>20</xdr:col>
      <xdr:colOff>38100</xdr:colOff>
      <xdr:row>77</xdr:row>
      <xdr:rowOff>116477</xdr:rowOff>
    </xdr:to>
    <xdr:sp macro="" textlink="">
      <xdr:nvSpPr>
        <xdr:cNvPr id="184" name="フローチャート: 判断 183"/>
        <xdr:cNvSpPr/>
      </xdr:nvSpPr>
      <xdr:spPr>
        <a:xfrm>
          <a:off x="3746500" y="1321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133004</xdr:rowOff>
    </xdr:from>
    <xdr:ext cx="469744" cy="259045"/>
    <xdr:sp macro="" textlink="">
      <xdr:nvSpPr>
        <xdr:cNvPr id="185" name="テキスト ボックス 184"/>
        <xdr:cNvSpPr txBox="1"/>
      </xdr:nvSpPr>
      <xdr:spPr>
        <a:xfrm>
          <a:off x="3562428" y="1299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97464</xdr:rowOff>
    </xdr:from>
    <xdr:to>
      <xdr:col>15</xdr:col>
      <xdr:colOff>50800</xdr:colOff>
      <xdr:row>78</xdr:row>
      <xdr:rowOff>112812</xdr:rowOff>
    </xdr:to>
    <xdr:cxnSp macro="">
      <xdr:nvCxnSpPr>
        <xdr:cNvPr id="186" name="直線コネクタ 185"/>
        <xdr:cNvCxnSpPr/>
      </xdr:nvCxnSpPr>
      <xdr:spPr>
        <a:xfrm flipV="1">
          <a:off x="2019300" y="13470564"/>
          <a:ext cx="889000" cy="1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19558</xdr:rowOff>
    </xdr:from>
    <xdr:to>
      <xdr:col>15</xdr:col>
      <xdr:colOff>101600</xdr:colOff>
      <xdr:row>77</xdr:row>
      <xdr:rowOff>121158</xdr:rowOff>
    </xdr:to>
    <xdr:sp macro="" textlink="">
      <xdr:nvSpPr>
        <xdr:cNvPr id="187" name="フローチャート: 判断 186"/>
        <xdr:cNvSpPr/>
      </xdr:nvSpPr>
      <xdr:spPr>
        <a:xfrm>
          <a:off x="2857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137685</xdr:rowOff>
    </xdr:from>
    <xdr:ext cx="469744" cy="259045"/>
    <xdr:sp macro="" textlink="">
      <xdr:nvSpPr>
        <xdr:cNvPr id="188" name="テキスト ボックス 187"/>
        <xdr:cNvSpPr txBox="1"/>
      </xdr:nvSpPr>
      <xdr:spPr>
        <a:xfrm>
          <a:off x="2673428"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107260</xdr:rowOff>
    </xdr:from>
    <xdr:to>
      <xdr:col>10</xdr:col>
      <xdr:colOff>114300</xdr:colOff>
      <xdr:row>78</xdr:row>
      <xdr:rowOff>112812</xdr:rowOff>
    </xdr:to>
    <xdr:cxnSp macro="">
      <xdr:nvCxnSpPr>
        <xdr:cNvPr id="189" name="直線コネクタ 188"/>
        <xdr:cNvCxnSpPr/>
      </xdr:nvCxnSpPr>
      <xdr:spPr>
        <a:xfrm>
          <a:off x="1130300" y="13480360"/>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32838</xdr:rowOff>
    </xdr:from>
    <xdr:to>
      <xdr:col>10</xdr:col>
      <xdr:colOff>165100</xdr:colOff>
      <xdr:row>77</xdr:row>
      <xdr:rowOff>134438</xdr:rowOff>
    </xdr:to>
    <xdr:sp macro="" textlink="">
      <xdr:nvSpPr>
        <xdr:cNvPr id="190" name="フローチャート: 判断 189"/>
        <xdr:cNvSpPr/>
      </xdr:nvSpPr>
      <xdr:spPr>
        <a:xfrm>
          <a:off x="1968500" y="1323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150965</xdr:rowOff>
    </xdr:from>
    <xdr:ext cx="469744" cy="259045"/>
    <xdr:sp macro="" textlink="">
      <xdr:nvSpPr>
        <xdr:cNvPr id="191" name="テキスト ボックス 190"/>
        <xdr:cNvSpPr txBox="1"/>
      </xdr:nvSpPr>
      <xdr:spPr>
        <a:xfrm>
          <a:off x="1784428" y="1300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2" name="フローチャート: 判断 191"/>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153252</xdr:rowOff>
    </xdr:from>
    <xdr:ext cx="469744" cy="259045"/>
    <xdr:sp macro="" textlink="">
      <xdr:nvSpPr>
        <xdr:cNvPr id="193" name="テキスト ボックス 192"/>
        <xdr:cNvSpPr txBox="1"/>
      </xdr:nvSpPr>
      <xdr:spPr>
        <a:xfrm>
          <a:off x="895428" y="1301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41982</xdr:rowOff>
    </xdr:from>
    <xdr:to>
      <xdr:col>24</xdr:col>
      <xdr:colOff>114300</xdr:colOff>
      <xdr:row>78</xdr:row>
      <xdr:rowOff>143582</xdr:rowOff>
    </xdr:to>
    <xdr:sp macro="" textlink="">
      <xdr:nvSpPr>
        <xdr:cNvPr id="199" name="楕円 198"/>
        <xdr:cNvSpPr/>
      </xdr:nvSpPr>
      <xdr:spPr>
        <a:xfrm>
          <a:off x="4584700" y="1341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20409</xdr:rowOff>
    </xdr:from>
    <xdr:ext cx="469744" cy="259045"/>
    <xdr:sp macro="" textlink="">
      <xdr:nvSpPr>
        <xdr:cNvPr id="200" name="維持補修費該当値テキスト"/>
        <xdr:cNvSpPr txBox="1"/>
      </xdr:nvSpPr>
      <xdr:spPr>
        <a:xfrm>
          <a:off x="4686300" y="1339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50583</xdr:rowOff>
    </xdr:from>
    <xdr:to>
      <xdr:col>20</xdr:col>
      <xdr:colOff>38100</xdr:colOff>
      <xdr:row>78</xdr:row>
      <xdr:rowOff>152183</xdr:rowOff>
    </xdr:to>
    <xdr:sp macro="" textlink="">
      <xdr:nvSpPr>
        <xdr:cNvPr id="201" name="楕円 200"/>
        <xdr:cNvSpPr/>
      </xdr:nvSpPr>
      <xdr:spPr>
        <a:xfrm>
          <a:off x="3746500" y="1342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143310</xdr:rowOff>
    </xdr:from>
    <xdr:ext cx="469744" cy="259045"/>
    <xdr:sp macro="" textlink="">
      <xdr:nvSpPr>
        <xdr:cNvPr id="202" name="テキスト ボックス 201"/>
        <xdr:cNvSpPr txBox="1"/>
      </xdr:nvSpPr>
      <xdr:spPr>
        <a:xfrm>
          <a:off x="3562428" y="1351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46664</xdr:rowOff>
    </xdr:from>
    <xdr:to>
      <xdr:col>15</xdr:col>
      <xdr:colOff>101600</xdr:colOff>
      <xdr:row>78</xdr:row>
      <xdr:rowOff>148264</xdr:rowOff>
    </xdr:to>
    <xdr:sp macro="" textlink="">
      <xdr:nvSpPr>
        <xdr:cNvPr id="203" name="楕円 202"/>
        <xdr:cNvSpPr/>
      </xdr:nvSpPr>
      <xdr:spPr>
        <a:xfrm>
          <a:off x="2857500" y="1341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139391</xdr:rowOff>
    </xdr:from>
    <xdr:ext cx="469744" cy="259045"/>
    <xdr:sp macro="" textlink="">
      <xdr:nvSpPr>
        <xdr:cNvPr id="204" name="テキスト ボックス 203"/>
        <xdr:cNvSpPr txBox="1"/>
      </xdr:nvSpPr>
      <xdr:spPr>
        <a:xfrm>
          <a:off x="2673428" y="1351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62012</xdr:rowOff>
    </xdr:from>
    <xdr:to>
      <xdr:col>10</xdr:col>
      <xdr:colOff>165100</xdr:colOff>
      <xdr:row>78</xdr:row>
      <xdr:rowOff>163612</xdr:rowOff>
    </xdr:to>
    <xdr:sp macro="" textlink="">
      <xdr:nvSpPr>
        <xdr:cNvPr id="205" name="楕円 204"/>
        <xdr:cNvSpPr/>
      </xdr:nvSpPr>
      <xdr:spPr>
        <a:xfrm>
          <a:off x="1968500" y="1343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154739</xdr:rowOff>
    </xdr:from>
    <xdr:ext cx="469744" cy="259045"/>
    <xdr:sp macro="" textlink="">
      <xdr:nvSpPr>
        <xdr:cNvPr id="206" name="テキスト ボックス 205"/>
        <xdr:cNvSpPr txBox="1"/>
      </xdr:nvSpPr>
      <xdr:spPr>
        <a:xfrm>
          <a:off x="1784428" y="1352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56460</xdr:rowOff>
    </xdr:from>
    <xdr:to>
      <xdr:col>6</xdr:col>
      <xdr:colOff>38100</xdr:colOff>
      <xdr:row>78</xdr:row>
      <xdr:rowOff>158060</xdr:rowOff>
    </xdr:to>
    <xdr:sp macro="" textlink="">
      <xdr:nvSpPr>
        <xdr:cNvPr id="207" name="楕円 206"/>
        <xdr:cNvSpPr/>
      </xdr:nvSpPr>
      <xdr:spPr>
        <a:xfrm>
          <a:off x="1079500" y="1342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149187</xdr:rowOff>
    </xdr:from>
    <xdr:ext cx="469744" cy="259045"/>
    <xdr:sp macro="" textlink="">
      <xdr:nvSpPr>
        <xdr:cNvPr id="208" name="テキスト ボックス 207"/>
        <xdr:cNvSpPr txBox="1"/>
      </xdr:nvSpPr>
      <xdr:spPr>
        <a:xfrm>
          <a:off x="895428" y="1352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82893</xdr:rowOff>
    </xdr:from>
    <xdr:to>
      <xdr:col>24</xdr:col>
      <xdr:colOff>62865</xdr:colOff>
      <xdr:row>98</xdr:row>
      <xdr:rowOff>163461</xdr:rowOff>
    </xdr:to>
    <xdr:cxnSp macro="">
      <xdr:nvCxnSpPr>
        <xdr:cNvPr id="233" name="直線コネクタ 232"/>
        <xdr:cNvCxnSpPr/>
      </xdr:nvCxnSpPr>
      <xdr:spPr>
        <a:xfrm flipV="1">
          <a:off x="4633595" y="15513393"/>
          <a:ext cx="1270" cy="1452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167288</xdr:rowOff>
    </xdr:from>
    <xdr:ext cx="534377" cy="259045"/>
    <xdr:sp macro="" textlink="">
      <xdr:nvSpPr>
        <xdr:cNvPr id="234" name="扶助費最小値テキスト"/>
        <xdr:cNvSpPr txBox="1"/>
      </xdr:nvSpPr>
      <xdr:spPr>
        <a:xfrm>
          <a:off x="4686300" y="1696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163461</xdr:rowOff>
    </xdr:from>
    <xdr:to>
      <xdr:col>24</xdr:col>
      <xdr:colOff>152400</xdr:colOff>
      <xdr:row>98</xdr:row>
      <xdr:rowOff>163461</xdr:rowOff>
    </xdr:to>
    <xdr:cxnSp macro="">
      <xdr:nvCxnSpPr>
        <xdr:cNvPr id="235" name="直線コネクタ 234"/>
        <xdr:cNvCxnSpPr/>
      </xdr:nvCxnSpPr>
      <xdr:spPr>
        <a:xfrm>
          <a:off x="4546600" y="16965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29570</xdr:rowOff>
    </xdr:from>
    <xdr:ext cx="599010" cy="259045"/>
    <xdr:sp macro="" textlink="">
      <xdr:nvSpPr>
        <xdr:cNvPr id="236" name="扶助費最大値テキスト"/>
        <xdr:cNvSpPr txBox="1"/>
      </xdr:nvSpPr>
      <xdr:spPr>
        <a:xfrm>
          <a:off x="4686300" y="1528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82893</xdr:rowOff>
    </xdr:from>
    <xdr:to>
      <xdr:col>24</xdr:col>
      <xdr:colOff>152400</xdr:colOff>
      <xdr:row>90</xdr:row>
      <xdr:rowOff>82893</xdr:rowOff>
    </xdr:to>
    <xdr:cxnSp macro="">
      <xdr:nvCxnSpPr>
        <xdr:cNvPr id="237" name="直線コネクタ 236"/>
        <xdr:cNvCxnSpPr/>
      </xdr:nvCxnSpPr>
      <xdr:spPr>
        <a:xfrm>
          <a:off x="4546600" y="1551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71983</xdr:rowOff>
    </xdr:from>
    <xdr:to>
      <xdr:col>24</xdr:col>
      <xdr:colOff>63500</xdr:colOff>
      <xdr:row>97</xdr:row>
      <xdr:rowOff>151385</xdr:rowOff>
    </xdr:to>
    <xdr:cxnSp macro="">
      <xdr:nvCxnSpPr>
        <xdr:cNvPr id="238" name="直線コネクタ 237"/>
        <xdr:cNvCxnSpPr/>
      </xdr:nvCxnSpPr>
      <xdr:spPr>
        <a:xfrm flipV="1">
          <a:off x="3797300" y="16702633"/>
          <a:ext cx="838200" cy="7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104945</xdr:rowOff>
    </xdr:from>
    <xdr:ext cx="599010" cy="259045"/>
    <xdr:sp macro="" textlink="">
      <xdr:nvSpPr>
        <xdr:cNvPr id="239" name="扶助費平均値テキスト"/>
        <xdr:cNvSpPr txBox="1"/>
      </xdr:nvSpPr>
      <xdr:spPr>
        <a:xfrm>
          <a:off x="4686300" y="1622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82068</xdr:rowOff>
    </xdr:from>
    <xdr:to>
      <xdr:col>24</xdr:col>
      <xdr:colOff>114300</xdr:colOff>
      <xdr:row>96</xdr:row>
      <xdr:rowOff>12218</xdr:rowOff>
    </xdr:to>
    <xdr:sp macro="" textlink="">
      <xdr:nvSpPr>
        <xdr:cNvPr id="240" name="フローチャート: 判断 239"/>
        <xdr:cNvSpPr/>
      </xdr:nvSpPr>
      <xdr:spPr>
        <a:xfrm>
          <a:off x="45847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151385</xdr:rowOff>
    </xdr:from>
    <xdr:to>
      <xdr:col>19</xdr:col>
      <xdr:colOff>177800</xdr:colOff>
      <xdr:row>98</xdr:row>
      <xdr:rowOff>15430</xdr:rowOff>
    </xdr:to>
    <xdr:cxnSp macro="">
      <xdr:nvCxnSpPr>
        <xdr:cNvPr id="241" name="直線コネクタ 240"/>
        <xdr:cNvCxnSpPr/>
      </xdr:nvCxnSpPr>
      <xdr:spPr>
        <a:xfrm flipV="1">
          <a:off x="2908300" y="16782035"/>
          <a:ext cx="889000" cy="3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149924</xdr:rowOff>
    </xdr:from>
    <xdr:to>
      <xdr:col>20</xdr:col>
      <xdr:colOff>38100</xdr:colOff>
      <xdr:row>96</xdr:row>
      <xdr:rowOff>80074</xdr:rowOff>
    </xdr:to>
    <xdr:sp macro="" textlink="">
      <xdr:nvSpPr>
        <xdr:cNvPr id="242" name="フローチャート: 判断 241"/>
        <xdr:cNvSpPr/>
      </xdr:nvSpPr>
      <xdr:spPr>
        <a:xfrm>
          <a:off x="3746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96601</xdr:rowOff>
    </xdr:from>
    <xdr:ext cx="599010" cy="259045"/>
    <xdr:sp macro="" textlink="">
      <xdr:nvSpPr>
        <xdr:cNvPr id="243" name="テキスト ボックス 242"/>
        <xdr:cNvSpPr txBox="1"/>
      </xdr:nvSpPr>
      <xdr:spPr>
        <a:xfrm>
          <a:off x="3497795" y="162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15430</xdr:rowOff>
    </xdr:from>
    <xdr:to>
      <xdr:col>15</xdr:col>
      <xdr:colOff>50800</xdr:colOff>
      <xdr:row>98</xdr:row>
      <xdr:rowOff>72441</xdr:rowOff>
    </xdr:to>
    <xdr:cxnSp macro="">
      <xdr:nvCxnSpPr>
        <xdr:cNvPr id="244" name="直線コネクタ 243"/>
        <xdr:cNvCxnSpPr/>
      </xdr:nvCxnSpPr>
      <xdr:spPr>
        <a:xfrm flipV="1">
          <a:off x="2019300" y="16817530"/>
          <a:ext cx="889000" cy="5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153467</xdr:rowOff>
    </xdr:from>
    <xdr:to>
      <xdr:col>15</xdr:col>
      <xdr:colOff>101600</xdr:colOff>
      <xdr:row>96</xdr:row>
      <xdr:rowOff>83617</xdr:rowOff>
    </xdr:to>
    <xdr:sp macro="" textlink="">
      <xdr:nvSpPr>
        <xdr:cNvPr id="245" name="フローチャート: 判断 244"/>
        <xdr:cNvSpPr/>
      </xdr:nvSpPr>
      <xdr:spPr>
        <a:xfrm>
          <a:off x="2857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100144</xdr:rowOff>
    </xdr:from>
    <xdr:ext cx="599010" cy="259045"/>
    <xdr:sp macro="" textlink="">
      <xdr:nvSpPr>
        <xdr:cNvPr id="246" name="テキスト ボックス 245"/>
        <xdr:cNvSpPr txBox="1"/>
      </xdr:nvSpPr>
      <xdr:spPr>
        <a:xfrm>
          <a:off x="2608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72441</xdr:rowOff>
    </xdr:from>
    <xdr:to>
      <xdr:col>10</xdr:col>
      <xdr:colOff>114300</xdr:colOff>
      <xdr:row>98</xdr:row>
      <xdr:rowOff>140767</xdr:rowOff>
    </xdr:to>
    <xdr:cxnSp macro="">
      <xdr:nvCxnSpPr>
        <xdr:cNvPr id="247" name="直線コネクタ 246"/>
        <xdr:cNvCxnSpPr/>
      </xdr:nvCxnSpPr>
      <xdr:spPr>
        <a:xfrm flipV="1">
          <a:off x="1130300" y="16874541"/>
          <a:ext cx="889000" cy="6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14466</xdr:rowOff>
    </xdr:from>
    <xdr:to>
      <xdr:col>10</xdr:col>
      <xdr:colOff>165100</xdr:colOff>
      <xdr:row>96</xdr:row>
      <xdr:rowOff>116066</xdr:rowOff>
    </xdr:to>
    <xdr:sp macro="" textlink="">
      <xdr:nvSpPr>
        <xdr:cNvPr id="248" name="フローチャート: 判断 247"/>
        <xdr:cNvSpPr/>
      </xdr:nvSpPr>
      <xdr:spPr>
        <a:xfrm>
          <a:off x="1968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132593</xdr:rowOff>
    </xdr:from>
    <xdr:ext cx="534377" cy="259045"/>
    <xdr:sp macro="" textlink="">
      <xdr:nvSpPr>
        <xdr:cNvPr id="249" name="テキスト ボックス 248"/>
        <xdr:cNvSpPr txBox="1"/>
      </xdr:nvSpPr>
      <xdr:spPr>
        <a:xfrm>
          <a:off x="1752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133438</xdr:rowOff>
    </xdr:from>
    <xdr:to>
      <xdr:col>6</xdr:col>
      <xdr:colOff>38100</xdr:colOff>
      <xdr:row>97</xdr:row>
      <xdr:rowOff>63588</xdr:rowOff>
    </xdr:to>
    <xdr:sp macro="" textlink="">
      <xdr:nvSpPr>
        <xdr:cNvPr id="250" name="フローチャート: 判断 249"/>
        <xdr:cNvSpPr/>
      </xdr:nvSpPr>
      <xdr:spPr>
        <a:xfrm>
          <a:off x="1079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80115</xdr:rowOff>
    </xdr:from>
    <xdr:ext cx="534377" cy="259045"/>
    <xdr:sp macro="" textlink="">
      <xdr:nvSpPr>
        <xdr:cNvPr id="251" name="テキスト ボックス 250"/>
        <xdr:cNvSpPr txBox="1"/>
      </xdr:nvSpPr>
      <xdr:spPr>
        <a:xfrm>
          <a:off x="863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21183</xdr:rowOff>
    </xdr:from>
    <xdr:to>
      <xdr:col>24</xdr:col>
      <xdr:colOff>114300</xdr:colOff>
      <xdr:row>97</xdr:row>
      <xdr:rowOff>122783</xdr:rowOff>
    </xdr:to>
    <xdr:sp macro="" textlink="">
      <xdr:nvSpPr>
        <xdr:cNvPr id="257" name="楕円 256"/>
        <xdr:cNvSpPr/>
      </xdr:nvSpPr>
      <xdr:spPr>
        <a:xfrm>
          <a:off x="4584700" y="1665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171060</xdr:rowOff>
    </xdr:from>
    <xdr:ext cx="534377" cy="259045"/>
    <xdr:sp macro="" textlink="">
      <xdr:nvSpPr>
        <xdr:cNvPr id="258" name="扶助費該当値テキスト"/>
        <xdr:cNvSpPr txBox="1"/>
      </xdr:nvSpPr>
      <xdr:spPr>
        <a:xfrm>
          <a:off x="4686300" y="1663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100585</xdr:rowOff>
    </xdr:from>
    <xdr:to>
      <xdr:col>20</xdr:col>
      <xdr:colOff>38100</xdr:colOff>
      <xdr:row>98</xdr:row>
      <xdr:rowOff>30735</xdr:rowOff>
    </xdr:to>
    <xdr:sp macro="" textlink="">
      <xdr:nvSpPr>
        <xdr:cNvPr id="259" name="楕円 258"/>
        <xdr:cNvSpPr/>
      </xdr:nvSpPr>
      <xdr:spPr>
        <a:xfrm>
          <a:off x="3746500" y="1673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21862</xdr:rowOff>
    </xdr:from>
    <xdr:ext cx="534377" cy="259045"/>
    <xdr:sp macro="" textlink="">
      <xdr:nvSpPr>
        <xdr:cNvPr id="260" name="テキスト ボックス 259"/>
        <xdr:cNvSpPr txBox="1"/>
      </xdr:nvSpPr>
      <xdr:spPr>
        <a:xfrm>
          <a:off x="3530111" y="168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136080</xdr:rowOff>
    </xdr:from>
    <xdr:to>
      <xdr:col>15</xdr:col>
      <xdr:colOff>101600</xdr:colOff>
      <xdr:row>98</xdr:row>
      <xdr:rowOff>66230</xdr:rowOff>
    </xdr:to>
    <xdr:sp macro="" textlink="">
      <xdr:nvSpPr>
        <xdr:cNvPr id="261" name="楕円 260"/>
        <xdr:cNvSpPr/>
      </xdr:nvSpPr>
      <xdr:spPr>
        <a:xfrm>
          <a:off x="2857500" y="167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57357</xdr:rowOff>
    </xdr:from>
    <xdr:ext cx="534377" cy="259045"/>
    <xdr:sp macro="" textlink="">
      <xdr:nvSpPr>
        <xdr:cNvPr id="262" name="テキスト ボックス 261"/>
        <xdr:cNvSpPr txBox="1"/>
      </xdr:nvSpPr>
      <xdr:spPr>
        <a:xfrm>
          <a:off x="2641111" y="1685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21641</xdr:rowOff>
    </xdr:from>
    <xdr:to>
      <xdr:col>10</xdr:col>
      <xdr:colOff>165100</xdr:colOff>
      <xdr:row>98</xdr:row>
      <xdr:rowOff>123241</xdr:rowOff>
    </xdr:to>
    <xdr:sp macro="" textlink="">
      <xdr:nvSpPr>
        <xdr:cNvPr id="263" name="楕円 262"/>
        <xdr:cNvSpPr/>
      </xdr:nvSpPr>
      <xdr:spPr>
        <a:xfrm>
          <a:off x="1968500" y="1682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114368</xdr:rowOff>
    </xdr:from>
    <xdr:ext cx="534377" cy="259045"/>
    <xdr:sp macro="" textlink="">
      <xdr:nvSpPr>
        <xdr:cNvPr id="264" name="テキスト ボックス 263"/>
        <xdr:cNvSpPr txBox="1"/>
      </xdr:nvSpPr>
      <xdr:spPr>
        <a:xfrm>
          <a:off x="1752111" y="1691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89967</xdr:rowOff>
    </xdr:from>
    <xdr:to>
      <xdr:col>6</xdr:col>
      <xdr:colOff>38100</xdr:colOff>
      <xdr:row>99</xdr:row>
      <xdr:rowOff>20117</xdr:rowOff>
    </xdr:to>
    <xdr:sp macro="" textlink="">
      <xdr:nvSpPr>
        <xdr:cNvPr id="265" name="楕円 264"/>
        <xdr:cNvSpPr/>
      </xdr:nvSpPr>
      <xdr:spPr>
        <a:xfrm>
          <a:off x="1079500" y="1689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11244</xdr:rowOff>
    </xdr:from>
    <xdr:ext cx="534377" cy="259045"/>
    <xdr:sp macro="" textlink="">
      <xdr:nvSpPr>
        <xdr:cNvPr id="266" name="テキスト ボックス 265"/>
        <xdr:cNvSpPr txBox="1"/>
      </xdr:nvSpPr>
      <xdr:spPr>
        <a:xfrm>
          <a:off x="863111" y="169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144697</xdr:rowOff>
    </xdr:from>
    <xdr:to>
      <xdr:col>54</xdr:col>
      <xdr:colOff>189865</xdr:colOff>
      <xdr:row>38</xdr:row>
      <xdr:rowOff>80963</xdr:rowOff>
    </xdr:to>
    <xdr:cxnSp macro="">
      <xdr:nvCxnSpPr>
        <xdr:cNvPr id="288" name="直線コネクタ 287"/>
        <xdr:cNvCxnSpPr/>
      </xdr:nvCxnSpPr>
      <xdr:spPr>
        <a:xfrm flipV="1">
          <a:off x="10475595" y="5459647"/>
          <a:ext cx="1270" cy="1136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84790</xdr:rowOff>
    </xdr:from>
    <xdr:ext cx="534377" cy="259045"/>
    <xdr:sp macro="" textlink="">
      <xdr:nvSpPr>
        <xdr:cNvPr id="289" name="補助費等最小値テキスト"/>
        <xdr:cNvSpPr txBox="1"/>
      </xdr:nvSpPr>
      <xdr:spPr>
        <a:xfrm>
          <a:off x="10528300" y="65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80963</xdr:rowOff>
    </xdr:from>
    <xdr:to>
      <xdr:col>55</xdr:col>
      <xdr:colOff>88900</xdr:colOff>
      <xdr:row>38</xdr:row>
      <xdr:rowOff>80963</xdr:rowOff>
    </xdr:to>
    <xdr:cxnSp macro="">
      <xdr:nvCxnSpPr>
        <xdr:cNvPr id="290" name="直線コネクタ 289"/>
        <xdr:cNvCxnSpPr/>
      </xdr:nvCxnSpPr>
      <xdr:spPr>
        <a:xfrm>
          <a:off x="10388600" y="659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91374</xdr:rowOff>
    </xdr:from>
    <xdr:ext cx="599010" cy="259045"/>
    <xdr:sp macro="" textlink="">
      <xdr:nvSpPr>
        <xdr:cNvPr id="291" name="補助費等最大値テキスト"/>
        <xdr:cNvSpPr txBox="1"/>
      </xdr:nvSpPr>
      <xdr:spPr>
        <a:xfrm>
          <a:off x="10528300" y="52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144697</xdr:rowOff>
    </xdr:from>
    <xdr:to>
      <xdr:col>55</xdr:col>
      <xdr:colOff>88900</xdr:colOff>
      <xdr:row>31</xdr:row>
      <xdr:rowOff>144697</xdr:rowOff>
    </xdr:to>
    <xdr:cxnSp macro="">
      <xdr:nvCxnSpPr>
        <xdr:cNvPr id="292" name="直線コネクタ 291"/>
        <xdr:cNvCxnSpPr/>
      </xdr:nvCxnSpPr>
      <xdr:spPr>
        <a:xfrm>
          <a:off x="10388600" y="54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80963</xdr:rowOff>
    </xdr:from>
    <xdr:to>
      <xdr:col>55</xdr:col>
      <xdr:colOff>0</xdr:colOff>
      <xdr:row>38</xdr:row>
      <xdr:rowOff>83053</xdr:rowOff>
    </xdr:to>
    <xdr:cxnSp macro="">
      <xdr:nvCxnSpPr>
        <xdr:cNvPr id="293" name="直線コネクタ 292"/>
        <xdr:cNvCxnSpPr/>
      </xdr:nvCxnSpPr>
      <xdr:spPr>
        <a:xfrm flipV="1">
          <a:off x="9639300" y="6596063"/>
          <a:ext cx="8382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108988</xdr:rowOff>
    </xdr:from>
    <xdr:ext cx="534377" cy="259045"/>
    <xdr:sp macro="" textlink="">
      <xdr:nvSpPr>
        <xdr:cNvPr id="294" name="補助費等平均値テキスト"/>
        <xdr:cNvSpPr txBox="1"/>
      </xdr:nvSpPr>
      <xdr:spPr>
        <a:xfrm>
          <a:off x="10528300" y="6281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86111</xdr:rowOff>
    </xdr:from>
    <xdr:to>
      <xdr:col>55</xdr:col>
      <xdr:colOff>50800</xdr:colOff>
      <xdr:row>38</xdr:row>
      <xdr:rowOff>16261</xdr:rowOff>
    </xdr:to>
    <xdr:sp macro="" textlink="">
      <xdr:nvSpPr>
        <xdr:cNvPr id="295" name="フローチャート: 判断 294"/>
        <xdr:cNvSpPr/>
      </xdr:nvSpPr>
      <xdr:spPr>
        <a:xfrm>
          <a:off x="10426700" y="642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79139</xdr:rowOff>
    </xdr:from>
    <xdr:to>
      <xdr:col>50</xdr:col>
      <xdr:colOff>114300</xdr:colOff>
      <xdr:row>38</xdr:row>
      <xdr:rowOff>83053</xdr:rowOff>
    </xdr:to>
    <xdr:cxnSp macro="">
      <xdr:nvCxnSpPr>
        <xdr:cNvPr id="296" name="直線コネクタ 295"/>
        <xdr:cNvCxnSpPr/>
      </xdr:nvCxnSpPr>
      <xdr:spPr>
        <a:xfrm>
          <a:off x="8750300" y="6594239"/>
          <a:ext cx="889000" cy="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97518</xdr:rowOff>
    </xdr:from>
    <xdr:to>
      <xdr:col>50</xdr:col>
      <xdr:colOff>165100</xdr:colOff>
      <xdr:row>38</xdr:row>
      <xdr:rowOff>27668</xdr:rowOff>
    </xdr:to>
    <xdr:sp macro="" textlink="">
      <xdr:nvSpPr>
        <xdr:cNvPr id="297" name="フローチャート: 判断 296"/>
        <xdr:cNvSpPr/>
      </xdr:nvSpPr>
      <xdr:spPr>
        <a:xfrm>
          <a:off x="95885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44195</xdr:rowOff>
    </xdr:from>
    <xdr:ext cx="534377" cy="259045"/>
    <xdr:sp macro="" textlink="">
      <xdr:nvSpPr>
        <xdr:cNvPr id="298" name="テキスト ボックス 297"/>
        <xdr:cNvSpPr txBox="1"/>
      </xdr:nvSpPr>
      <xdr:spPr>
        <a:xfrm>
          <a:off x="9372111" y="62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79139</xdr:rowOff>
    </xdr:from>
    <xdr:to>
      <xdr:col>45</xdr:col>
      <xdr:colOff>177800</xdr:colOff>
      <xdr:row>38</xdr:row>
      <xdr:rowOff>79528</xdr:rowOff>
    </xdr:to>
    <xdr:cxnSp macro="">
      <xdr:nvCxnSpPr>
        <xdr:cNvPr id="299" name="直線コネクタ 298"/>
        <xdr:cNvCxnSpPr/>
      </xdr:nvCxnSpPr>
      <xdr:spPr>
        <a:xfrm flipV="1">
          <a:off x="7861300" y="6594239"/>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109863</xdr:rowOff>
    </xdr:from>
    <xdr:to>
      <xdr:col>46</xdr:col>
      <xdr:colOff>38100</xdr:colOff>
      <xdr:row>38</xdr:row>
      <xdr:rowOff>40013</xdr:rowOff>
    </xdr:to>
    <xdr:sp macro="" textlink="">
      <xdr:nvSpPr>
        <xdr:cNvPr id="300" name="フローチャート: 判断 299"/>
        <xdr:cNvSpPr/>
      </xdr:nvSpPr>
      <xdr:spPr>
        <a:xfrm>
          <a:off x="8699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56540</xdr:rowOff>
    </xdr:from>
    <xdr:ext cx="534377" cy="259045"/>
    <xdr:sp macro="" textlink="">
      <xdr:nvSpPr>
        <xdr:cNvPr id="301" name="テキスト ボックス 300"/>
        <xdr:cNvSpPr txBox="1"/>
      </xdr:nvSpPr>
      <xdr:spPr>
        <a:xfrm>
          <a:off x="8483111" y="62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73484</xdr:rowOff>
    </xdr:from>
    <xdr:to>
      <xdr:col>41</xdr:col>
      <xdr:colOff>50800</xdr:colOff>
      <xdr:row>38</xdr:row>
      <xdr:rowOff>79528</xdr:rowOff>
    </xdr:to>
    <xdr:cxnSp macro="">
      <xdr:nvCxnSpPr>
        <xdr:cNvPr id="302" name="直線コネクタ 301"/>
        <xdr:cNvCxnSpPr/>
      </xdr:nvCxnSpPr>
      <xdr:spPr>
        <a:xfrm>
          <a:off x="6972300" y="6588584"/>
          <a:ext cx="889000" cy="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116698</xdr:rowOff>
    </xdr:from>
    <xdr:to>
      <xdr:col>41</xdr:col>
      <xdr:colOff>101600</xdr:colOff>
      <xdr:row>38</xdr:row>
      <xdr:rowOff>46848</xdr:rowOff>
    </xdr:to>
    <xdr:sp macro="" textlink="">
      <xdr:nvSpPr>
        <xdr:cNvPr id="303" name="フローチャート: 判断 302"/>
        <xdr:cNvSpPr/>
      </xdr:nvSpPr>
      <xdr:spPr>
        <a:xfrm>
          <a:off x="7810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63375</xdr:rowOff>
    </xdr:from>
    <xdr:ext cx="534377" cy="259045"/>
    <xdr:sp macro="" textlink="">
      <xdr:nvSpPr>
        <xdr:cNvPr id="304" name="テキスト ボックス 303"/>
        <xdr:cNvSpPr txBox="1"/>
      </xdr:nvSpPr>
      <xdr:spPr>
        <a:xfrm>
          <a:off x="7594111" y="623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124141</xdr:rowOff>
    </xdr:from>
    <xdr:to>
      <xdr:col>36</xdr:col>
      <xdr:colOff>165100</xdr:colOff>
      <xdr:row>38</xdr:row>
      <xdr:rowOff>54291</xdr:rowOff>
    </xdr:to>
    <xdr:sp macro="" textlink="">
      <xdr:nvSpPr>
        <xdr:cNvPr id="305" name="フローチャート: 判断 304"/>
        <xdr:cNvSpPr/>
      </xdr:nvSpPr>
      <xdr:spPr>
        <a:xfrm>
          <a:off x="6921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70818</xdr:rowOff>
    </xdr:from>
    <xdr:ext cx="534377" cy="259045"/>
    <xdr:sp macro="" textlink="">
      <xdr:nvSpPr>
        <xdr:cNvPr id="306" name="テキスト ボックス 305"/>
        <xdr:cNvSpPr txBox="1"/>
      </xdr:nvSpPr>
      <xdr:spPr>
        <a:xfrm>
          <a:off x="6705111" y="624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30163</xdr:rowOff>
    </xdr:from>
    <xdr:to>
      <xdr:col>55</xdr:col>
      <xdr:colOff>50800</xdr:colOff>
      <xdr:row>38</xdr:row>
      <xdr:rowOff>131763</xdr:rowOff>
    </xdr:to>
    <xdr:sp macro="" textlink="">
      <xdr:nvSpPr>
        <xdr:cNvPr id="312" name="楕円 311"/>
        <xdr:cNvSpPr/>
      </xdr:nvSpPr>
      <xdr:spPr>
        <a:xfrm>
          <a:off x="10426700" y="654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116541</xdr:rowOff>
    </xdr:from>
    <xdr:ext cx="534377" cy="259045"/>
    <xdr:sp macro="" textlink="">
      <xdr:nvSpPr>
        <xdr:cNvPr id="313" name="補助費等該当値テキスト"/>
        <xdr:cNvSpPr txBox="1"/>
      </xdr:nvSpPr>
      <xdr:spPr>
        <a:xfrm>
          <a:off x="10528300" y="646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32253</xdr:rowOff>
    </xdr:from>
    <xdr:to>
      <xdr:col>50</xdr:col>
      <xdr:colOff>165100</xdr:colOff>
      <xdr:row>38</xdr:row>
      <xdr:rowOff>133853</xdr:rowOff>
    </xdr:to>
    <xdr:sp macro="" textlink="">
      <xdr:nvSpPr>
        <xdr:cNvPr id="314" name="楕円 313"/>
        <xdr:cNvSpPr/>
      </xdr:nvSpPr>
      <xdr:spPr>
        <a:xfrm>
          <a:off x="9588500" y="654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124980</xdr:rowOff>
    </xdr:from>
    <xdr:ext cx="534377" cy="259045"/>
    <xdr:sp macro="" textlink="">
      <xdr:nvSpPr>
        <xdr:cNvPr id="315" name="テキスト ボックス 314"/>
        <xdr:cNvSpPr txBox="1"/>
      </xdr:nvSpPr>
      <xdr:spPr>
        <a:xfrm>
          <a:off x="9372111" y="664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28339</xdr:rowOff>
    </xdr:from>
    <xdr:to>
      <xdr:col>46</xdr:col>
      <xdr:colOff>38100</xdr:colOff>
      <xdr:row>38</xdr:row>
      <xdr:rowOff>129939</xdr:rowOff>
    </xdr:to>
    <xdr:sp macro="" textlink="">
      <xdr:nvSpPr>
        <xdr:cNvPr id="316" name="楕円 315"/>
        <xdr:cNvSpPr/>
      </xdr:nvSpPr>
      <xdr:spPr>
        <a:xfrm>
          <a:off x="8699500" y="654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121066</xdr:rowOff>
    </xdr:from>
    <xdr:ext cx="534377" cy="259045"/>
    <xdr:sp macro="" textlink="">
      <xdr:nvSpPr>
        <xdr:cNvPr id="317" name="テキスト ボックス 316"/>
        <xdr:cNvSpPr txBox="1"/>
      </xdr:nvSpPr>
      <xdr:spPr>
        <a:xfrm>
          <a:off x="8483111" y="663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28728</xdr:rowOff>
    </xdr:from>
    <xdr:to>
      <xdr:col>41</xdr:col>
      <xdr:colOff>101600</xdr:colOff>
      <xdr:row>38</xdr:row>
      <xdr:rowOff>130328</xdr:rowOff>
    </xdr:to>
    <xdr:sp macro="" textlink="">
      <xdr:nvSpPr>
        <xdr:cNvPr id="318" name="楕円 317"/>
        <xdr:cNvSpPr/>
      </xdr:nvSpPr>
      <xdr:spPr>
        <a:xfrm>
          <a:off x="7810500" y="65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121455</xdr:rowOff>
    </xdr:from>
    <xdr:ext cx="534377" cy="259045"/>
    <xdr:sp macro="" textlink="">
      <xdr:nvSpPr>
        <xdr:cNvPr id="319" name="テキスト ボックス 318"/>
        <xdr:cNvSpPr txBox="1"/>
      </xdr:nvSpPr>
      <xdr:spPr>
        <a:xfrm>
          <a:off x="7594111" y="663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22684</xdr:rowOff>
    </xdr:from>
    <xdr:to>
      <xdr:col>36</xdr:col>
      <xdr:colOff>165100</xdr:colOff>
      <xdr:row>38</xdr:row>
      <xdr:rowOff>124284</xdr:rowOff>
    </xdr:to>
    <xdr:sp macro="" textlink="">
      <xdr:nvSpPr>
        <xdr:cNvPr id="320" name="楕円 319"/>
        <xdr:cNvSpPr/>
      </xdr:nvSpPr>
      <xdr:spPr>
        <a:xfrm>
          <a:off x="6921500" y="653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115411</xdr:rowOff>
    </xdr:from>
    <xdr:ext cx="534377" cy="259045"/>
    <xdr:sp macro="" textlink="">
      <xdr:nvSpPr>
        <xdr:cNvPr id="321" name="テキスト ボックス 320"/>
        <xdr:cNvSpPr txBox="1"/>
      </xdr:nvSpPr>
      <xdr:spPr>
        <a:xfrm>
          <a:off x="6705111" y="663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63707</xdr:rowOff>
    </xdr:from>
    <xdr:to>
      <xdr:col>54</xdr:col>
      <xdr:colOff>189865</xdr:colOff>
      <xdr:row>58</xdr:row>
      <xdr:rowOff>116426</xdr:rowOff>
    </xdr:to>
    <xdr:cxnSp macro="">
      <xdr:nvCxnSpPr>
        <xdr:cNvPr id="347" name="直線コネクタ 346"/>
        <xdr:cNvCxnSpPr/>
      </xdr:nvCxnSpPr>
      <xdr:spPr>
        <a:xfrm flipV="1">
          <a:off x="10475595" y="8636207"/>
          <a:ext cx="1270" cy="1424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120253</xdr:rowOff>
    </xdr:from>
    <xdr:ext cx="534377" cy="259045"/>
    <xdr:sp macro="" textlink="">
      <xdr:nvSpPr>
        <xdr:cNvPr id="348" name="普通建設事業費最小値テキスト"/>
        <xdr:cNvSpPr txBox="1"/>
      </xdr:nvSpPr>
      <xdr:spPr>
        <a:xfrm>
          <a:off x="10528300" y="1006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116426</xdr:rowOff>
    </xdr:from>
    <xdr:to>
      <xdr:col>55</xdr:col>
      <xdr:colOff>88900</xdr:colOff>
      <xdr:row>58</xdr:row>
      <xdr:rowOff>116426</xdr:rowOff>
    </xdr:to>
    <xdr:cxnSp macro="">
      <xdr:nvCxnSpPr>
        <xdr:cNvPr id="349" name="直線コネクタ 348"/>
        <xdr:cNvCxnSpPr/>
      </xdr:nvCxnSpPr>
      <xdr:spPr>
        <a:xfrm>
          <a:off x="10388600" y="10060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10384</xdr:rowOff>
    </xdr:from>
    <xdr:ext cx="599010" cy="259045"/>
    <xdr:sp macro="" textlink="">
      <xdr:nvSpPr>
        <xdr:cNvPr id="350" name="普通建設事業費最大値テキスト"/>
        <xdr:cNvSpPr txBox="1"/>
      </xdr:nvSpPr>
      <xdr:spPr>
        <a:xfrm>
          <a:off x="10528300" y="841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63707</xdr:rowOff>
    </xdr:from>
    <xdr:to>
      <xdr:col>55</xdr:col>
      <xdr:colOff>88900</xdr:colOff>
      <xdr:row>50</xdr:row>
      <xdr:rowOff>63707</xdr:rowOff>
    </xdr:to>
    <xdr:cxnSp macro="">
      <xdr:nvCxnSpPr>
        <xdr:cNvPr id="351" name="直線コネクタ 350"/>
        <xdr:cNvCxnSpPr/>
      </xdr:nvCxnSpPr>
      <xdr:spPr>
        <a:xfrm>
          <a:off x="10388600" y="863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61562</xdr:rowOff>
    </xdr:from>
    <xdr:to>
      <xdr:col>55</xdr:col>
      <xdr:colOff>0</xdr:colOff>
      <xdr:row>58</xdr:row>
      <xdr:rowOff>116426</xdr:rowOff>
    </xdr:to>
    <xdr:cxnSp macro="">
      <xdr:nvCxnSpPr>
        <xdr:cNvPr id="352" name="直線コネクタ 351"/>
        <xdr:cNvCxnSpPr/>
      </xdr:nvCxnSpPr>
      <xdr:spPr>
        <a:xfrm>
          <a:off x="9639300" y="1000566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119005</xdr:rowOff>
    </xdr:from>
    <xdr:ext cx="534377" cy="259045"/>
    <xdr:sp macro="" textlink="">
      <xdr:nvSpPr>
        <xdr:cNvPr id="353" name="普通建設事業費平均値テキスト"/>
        <xdr:cNvSpPr txBox="1"/>
      </xdr:nvSpPr>
      <xdr:spPr>
        <a:xfrm>
          <a:off x="10528300" y="9548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96128</xdr:rowOff>
    </xdr:from>
    <xdr:to>
      <xdr:col>55</xdr:col>
      <xdr:colOff>50800</xdr:colOff>
      <xdr:row>57</xdr:row>
      <xdr:rowOff>26278</xdr:rowOff>
    </xdr:to>
    <xdr:sp macro="" textlink="">
      <xdr:nvSpPr>
        <xdr:cNvPr id="354" name="フローチャート: 判断 353"/>
        <xdr:cNvSpPr/>
      </xdr:nvSpPr>
      <xdr:spPr>
        <a:xfrm>
          <a:off x="10426700" y="96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61562</xdr:rowOff>
    </xdr:from>
    <xdr:to>
      <xdr:col>50</xdr:col>
      <xdr:colOff>114300</xdr:colOff>
      <xdr:row>58</xdr:row>
      <xdr:rowOff>94056</xdr:rowOff>
    </xdr:to>
    <xdr:cxnSp macro="">
      <xdr:nvCxnSpPr>
        <xdr:cNvPr id="355" name="直線コネクタ 354"/>
        <xdr:cNvCxnSpPr/>
      </xdr:nvCxnSpPr>
      <xdr:spPr>
        <a:xfrm flipV="1">
          <a:off x="8750300" y="10005662"/>
          <a:ext cx="889000" cy="3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91883</xdr:rowOff>
    </xdr:from>
    <xdr:to>
      <xdr:col>50</xdr:col>
      <xdr:colOff>165100</xdr:colOff>
      <xdr:row>57</xdr:row>
      <xdr:rowOff>22033</xdr:rowOff>
    </xdr:to>
    <xdr:sp macro="" textlink="">
      <xdr:nvSpPr>
        <xdr:cNvPr id="356" name="フローチャート: 判断 355"/>
        <xdr:cNvSpPr/>
      </xdr:nvSpPr>
      <xdr:spPr>
        <a:xfrm>
          <a:off x="9588500" y="969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38560</xdr:rowOff>
    </xdr:from>
    <xdr:ext cx="534377" cy="259045"/>
    <xdr:sp macro="" textlink="">
      <xdr:nvSpPr>
        <xdr:cNvPr id="357" name="テキスト ボックス 356"/>
        <xdr:cNvSpPr txBox="1"/>
      </xdr:nvSpPr>
      <xdr:spPr>
        <a:xfrm>
          <a:off x="9372111" y="946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132776</xdr:rowOff>
    </xdr:from>
    <xdr:to>
      <xdr:col>45</xdr:col>
      <xdr:colOff>177800</xdr:colOff>
      <xdr:row>58</xdr:row>
      <xdr:rowOff>94056</xdr:rowOff>
    </xdr:to>
    <xdr:cxnSp macro="">
      <xdr:nvCxnSpPr>
        <xdr:cNvPr id="358" name="直線コネクタ 357"/>
        <xdr:cNvCxnSpPr/>
      </xdr:nvCxnSpPr>
      <xdr:spPr>
        <a:xfrm>
          <a:off x="7861300" y="9905426"/>
          <a:ext cx="889000" cy="13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98142</xdr:rowOff>
    </xdr:from>
    <xdr:to>
      <xdr:col>46</xdr:col>
      <xdr:colOff>38100</xdr:colOff>
      <xdr:row>57</xdr:row>
      <xdr:rowOff>28292</xdr:rowOff>
    </xdr:to>
    <xdr:sp macro="" textlink="">
      <xdr:nvSpPr>
        <xdr:cNvPr id="359" name="フローチャート: 判断 358"/>
        <xdr:cNvSpPr/>
      </xdr:nvSpPr>
      <xdr:spPr>
        <a:xfrm>
          <a:off x="86995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44819</xdr:rowOff>
    </xdr:from>
    <xdr:ext cx="534377" cy="259045"/>
    <xdr:sp macro="" textlink="">
      <xdr:nvSpPr>
        <xdr:cNvPr id="360" name="テキスト ボックス 359"/>
        <xdr:cNvSpPr txBox="1"/>
      </xdr:nvSpPr>
      <xdr:spPr>
        <a:xfrm>
          <a:off x="8483111" y="947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110810</xdr:rowOff>
    </xdr:from>
    <xdr:to>
      <xdr:col>41</xdr:col>
      <xdr:colOff>50800</xdr:colOff>
      <xdr:row>57</xdr:row>
      <xdr:rowOff>132776</xdr:rowOff>
    </xdr:to>
    <xdr:cxnSp macro="">
      <xdr:nvCxnSpPr>
        <xdr:cNvPr id="361" name="直線コネクタ 360"/>
        <xdr:cNvCxnSpPr/>
      </xdr:nvCxnSpPr>
      <xdr:spPr>
        <a:xfrm>
          <a:off x="6972300" y="9883460"/>
          <a:ext cx="889000" cy="2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117432</xdr:rowOff>
    </xdr:from>
    <xdr:to>
      <xdr:col>41</xdr:col>
      <xdr:colOff>101600</xdr:colOff>
      <xdr:row>57</xdr:row>
      <xdr:rowOff>47582</xdr:rowOff>
    </xdr:to>
    <xdr:sp macro="" textlink="">
      <xdr:nvSpPr>
        <xdr:cNvPr id="362" name="フローチャート: 判断 361"/>
        <xdr:cNvSpPr/>
      </xdr:nvSpPr>
      <xdr:spPr>
        <a:xfrm>
          <a:off x="7810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64109</xdr:rowOff>
    </xdr:from>
    <xdr:ext cx="534377" cy="259045"/>
    <xdr:sp macro="" textlink="">
      <xdr:nvSpPr>
        <xdr:cNvPr id="363" name="テキスト ボックス 362"/>
        <xdr:cNvSpPr txBox="1"/>
      </xdr:nvSpPr>
      <xdr:spPr>
        <a:xfrm>
          <a:off x="7594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80551</xdr:rowOff>
    </xdr:from>
    <xdr:to>
      <xdr:col>36</xdr:col>
      <xdr:colOff>165100</xdr:colOff>
      <xdr:row>57</xdr:row>
      <xdr:rowOff>10701</xdr:rowOff>
    </xdr:to>
    <xdr:sp macro="" textlink="">
      <xdr:nvSpPr>
        <xdr:cNvPr id="364" name="フローチャート: 判断 363"/>
        <xdr:cNvSpPr/>
      </xdr:nvSpPr>
      <xdr:spPr>
        <a:xfrm>
          <a:off x="6921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27228</xdr:rowOff>
    </xdr:from>
    <xdr:ext cx="534377" cy="259045"/>
    <xdr:sp macro="" textlink="">
      <xdr:nvSpPr>
        <xdr:cNvPr id="365" name="テキスト ボックス 364"/>
        <xdr:cNvSpPr txBox="1"/>
      </xdr:nvSpPr>
      <xdr:spPr>
        <a:xfrm>
          <a:off x="6705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65626</xdr:rowOff>
    </xdr:from>
    <xdr:to>
      <xdr:col>55</xdr:col>
      <xdr:colOff>50800</xdr:colOff>
      <xdr:row>58</xdr:row>
      <xdr:rowOff>167226</xdr:rowOff>
    </xdr:to>
    <xdr:sp macro="" textlink="">
      <xdr:nvSpPr>
        <xdr:cNvPr id="371" name="楕円 370"/>
        <xdr:cNvSpPr/>
      </xdr:nvSpPr>
      <xdr:spPr>
        <a:xfrm>
          <a:off x="10426700" y="1000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152003</xdr:rowOff>
    </xdr:from>
    <xdr:ext cx="534377" cy="259045"/>
    <xdr:sp macro="" textlink="">
      <xdr:nvSpPr>
        <xdr:cNvPr id="372" name="普通建設事業費該当値テキスト"/>
        <xdr:cNvSpPr txBox="1"/>
      </xdr:nvSpPr>
      <xdr:spPr>
        <a:xfrm>
          <a:off x="10528300" y="992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10762</xdr:rowOff>
    </xdr:from>
    <xdr:to>
      <xdr:col>50</xdr:col>
      <xdr:colOff>165100</xdr:colOff>
      <xdr:row>58</xdr:row>
      <xdr:rowOff>112362</xdr:rowOff>
    </xdr:to>
    <xdr:sp macro="" textlink="">
      <xdr:nvSpPr>
        <xdr:cNvPr id="373" name="楕円 372"/>
        <xdr:cNvSpPr/>
      </xdr:nvSpPr>
      <xdr:spPr>
        <a:xfrm>
          <a:off x="9588500" y="995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103489</xdr:rowOff>
    </xdr:from>
    <xdr:ext cx="534377" cy="259045"/>
    <xdr:sp macro="" textlink="">
      <xdr:nvSpPr>
        <xdr:cNvPr id="374" name="テキスト ボックス 373"/>
        <xdr:cNvSpPr txBox="1"/>
      </xdr:nvSpPr>
      <xdr:spPr>
        <a:xfrm>
          <a:off x="9372111" y="1004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43256</xdr:rowOff>
    </xdr:from>
    <xdr:to>
      <xdr:col>46</xdr:col>
      <xdr:colOff>38100</xdr:colOff>
      <xdr:row>58</xdr:row>
      <xdr:rowOff>144856</xdr:rowOff>
    </xdr:to>
    <xdr:sp macro="" textlink="">
      <xdr:nvSpPr>
        <xdr:cNvPr id="375" name="楕円 374"/>
        <xdr:cNvSpPr/>
      </xdr:nvSpPr>
      <xdr:spPr>
        <a:xfrm>
          <a:off x="8699500" y="998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135983</xdr:rowOff>
    </xdr:from>
    <xdr:ext cx="534377" cy="259045"/>
    <xdr:sp macro="" textlink="">
      <xdr:nvSpPr>
        <xdr:cNvPr id="376" name="テキスト ボックス 375"/>
        <xdr:cNvSpPr txBox="1"/>
      </xdr:nvSpPr>
      <xdr:spPr>
        <a:xfrm>
          <a:off x="8483111" y="1008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81976</xdr:rowOff>
    </xdr:from>
    <xdr:to>
      <xdr:col>41</xdr:col>
      <xdr:colOff>101600</xdr:colOff>
      <xdr:row>58</xdr:row>
      <xdr:rowOff>12126</xdr:rowOff>
    </xdr:to>
    <xdr:sp macro="" textlink="">
      <xdr:nvSpPr>
        <xdr:cNvPr id="377" name="楕円 376"/>
        <xdr:cNvSpPr/>
      </xdr:nvSpPr>
      <xdr:spPr>
        <a:xfrm>
          <a:off x="7810500" y="985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3253</xdr:rowOff>
    </xdr:from>
    <xdr:ext cx="534377" cy="259045"/>
    <xdr:sp macro="" textlink="">
      <xdr:nvSpPr>
        <xdr:cNvPr id="378" name="テキスト ボックス 377"/>
        <xdr:cNvSpPr txBox="1"/>
      </xdr:nvSpPr>
      <xdr:spPr>
        <a:xfrm>
          <a:off x="7594111" y="994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60010</xdr:rowOff>
    </xdr:from>
    <xdr:to>
      <xdr:col>36</xdr:col>
      <xdr:colOff>165100</xdr:colOff>
      <xdr:row>57</xdr:row>
      <xdr:rowOff>161610</xdr:rowOff>
    </xdr:to>
    <xdr:sp macro="" textlink="">
      <xdr:nvSpPr>
        <xdr:cNvPr id="379" name="楕円 378"/>
        <xdr:cNvSpPr/>
      </xdr:nvSpPr>
      <xdr:spPr>
        <a:xfrm>
          <a:off x="6921500" y="98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152737</xdr:rowOff>
    </xdr:from>
    <xdr:ext cx="534377" cy="259045"/>
    <xdr:sp macro="" textlink="">
      <xdr:nvSpPr>
        <xdr:cNvPr id="380" name="テキスト ボックス 379"/>
        <xdr:cNvSpPr txBox="1"/>
      </xdr:nvSpPr>
      <xdr:spPr>
        <a:xfrm>
          <a:off x="6705111" y="99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144520</xdr:rowOff>
    </xdr:from>
    <xdr:to>
      <xdr:col>54</xdr:col>
      <xdr:colOff>189865</xdr:colOff>
      <xdr:row>79</xdr:row>
      <xdr:rowOff>44450</xdr:rowOff>
    </xdr:to>
    <xdr:cxnSp macro="">
      <xdr:nvCxnSpPr>
        <xdr:cNvPr id="404" name="直線コネクタ 403"/>
        <xdr:cNvCxnSpPr/>
      </xdr:nvCxnSpPr>
      <xdr:spPr>
        <a:xfrm flipV="1">
          <a:off x="10475595" y="12146020"/>
          <a:ext cx="1270" cy="144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91197</xdr:rowOff>
    </xdr:from>
    <xdr:ext cx="534377" cy="259045"/>
    <xdr:sp macro="" textlink="">
      <xdr:nvSpPr>
        <xdr:cNvPr id="407" name="普通建設事業費 （ うち新規整備　）最大値テキスト"/>
        <xdr:cNvSpPr txBox="1"/>
      </xdr:nvSpPr>
      <xdr:spPr>
        <a:xfrm>
          <a:off x="10528300" y="119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144520</xdr:rowOff>
    </xdr:from>
    <xdr:to>
      <xdr:col>55</xdr:col>
      <xdr:colOff>88900</xdr:colOff>
      <xdr:row>70</xdr:row>
      <xdr:rowOff>144520</xdr:rowOff>
    </xdr:to>
    <xdr:cxnSp macro="">
      <xdr:nvCxnSpPr>
        <xdr:cNvPr id="408" name="直線コネクタ 407"/>
        <xdr:cNvCxnSpPr/>
      </xdr:nvCxnSpPr>
      <xdr:spPr>
        <a:xfrm>
          <a:off x="10388600" y="121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2521</xdr:rowOff>
    </xdr:from>
    <xdr:to>
      <xdr:col>55</xdr:col>
      <xdr:colOff>0</xdr:colOff>
      <xdr:row>79</xdr:row>
      <xdr:rowOff>43365</xdr:rowOff>
    </xdr:to>
    <xdr:cxnSp macro="">
      <xdr:nvCxnSpPr>
        <xdr:cNvPr id="409" name="直線コネクタ 408"/>
        <xdr:cNvCxnSpPr/>
      </xdr:nvCxnSpPr>
      <xdr:spPr>
        <a:xfrm>
          <a:off x="9639300" y="13547071"/>
          <a:ext cx="838200" cy="4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132599</xdr:rowOff>
    </xdr:from>
    <xdr:ext cx="534377" cy="259045"/>
    <xdr:sp macro="" textlink="">
      <xdr:nvSpPr>
        <xdr:cNvPr id="410" name="普通建設事業費 （ うち新規整備　）平均値テキスト"/>
        <xdr:cNvSpPr txBox="1"/>
      </xdr:nvSpPr>
      <xdr:spPr>
        <a:xfrm>
          <a:off x="10528300" y="13162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109722</xdr:rowOff>
    </xdr:from>
    <xdr:to>
      <xdr:col>55</xdr:col>
      <xdr:colOff>50800</xdr:colOff>
      <xdr:row>78</xdr:row>
      <xdr:rowOff>39872</xdr:rowOff>
    </xdr:to>
    <xdr:sp macro="" textlink="">
      <xdr:nvSpPr>
        <xdr:cNvPr id="411" name="フローチャート: 判断 410"/>
        <xdr:cNvSpPr/>
      </xdr:nvSpPr>
      <xdr:spPr>
        <a:xfrm>
          <a:off x="10426700" y="1331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2521</xdr:rowOff>
    </xdr:from>
    <xdr:to>
      <xdr:col>50</xdr:col>
      <xdr:colOff>114300</xdr:colOff>
      <xdr:row>79</xdr:row>
      <xdr:rowOff>12694</xdr:rowOff>
    </xdr:to>
    <xdr:cxnSp macro="">
      <xdr:nvCxnSpPr>
        <xdr:cNvPr id="412" name="直線コネクタ 411"/>
        <xdr:cNvCxnSpPr/>
      </xdr:nvCxnSpPr>
      <xdr:spPr>
        <a:xfrm flipV="1">
          <a:off x="8750300" y="13547071"/>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129687</xdr:rowOff>
    </xdr:from>
    <xdr:to>
      <xdr:col>50</xdr:col>
      <xdr:colOff>165100</xdr:colOff>
      <xdr:row>78</xdr:row>
      <xdr:rowOff>59837</xdr:rowOff>
    </xdr:to>
    <xdr:sp macro="" textlink="">
      <xdr:nvSpPr>
        <xdr:cNvPr id="413" name="フローチャート: 判断 412"/>
        <xdr:cNvSpPr/>
      </xdr:nvSpPr>
      <xdr:spPr>
        <a:xfrm>
          <a:off x="9588500" y="1333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76364</xdr:rowOff>
    </xdr:from>
    <xdr:ext cx="534377" cy="259045"/>
    <xdr:sp macro="" textlink="">
      <xdr:nvSpPr>
        <xdr:cNvPr id="414" name="テキスト ボックス 413"/>
        <xdr:cNvSpPr txBox="1"/>
      </xdr:nvSpPr>
      <xdr:spPr>
        <a:xfrm>
          <a:off x="9372111" y="1310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164351</xdr:rowOff>
    </xdr:from>
    <xdr:to>
      <xdr:col>45</xdr:col>
      <xdr:colOff>177800</xdr:colOff>
      <xdr:row>79</xdr:row>
      <xdr:rowOff>12694</xdr:rowOff>
    </xdr:to>
    <xdr:cxnSp macro="">
      <xdr:nvCxnSpPr>
        <xdr:cNvPr id="415" name="直線コネクタ 414"/>
        <xdr:cNvCxnSpPr/>
      </xdr:nvCxnSpPr>
      <xdr:spPr>
        <a:xfrm>
          <a:off x="7861300" y="13537451"/>
          <a:ext cx="889000" cy="1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136906</xdr:rowOff>
    </xdr:from>
    <xdr:to>
      <xdr:col>46</xdr:col>
      <xdr:colOff>38100</xdr:colOff>
      <xdr:row>78</xdr:row>
      <xdr:rowOff>67056</xdr:rowOff>
    </xdr:to>
    <xdr:sp macro="" textlink="">
      <xdr:nvSpPr>
        <xdr:cNvPr id="416" name="フローチャート: 判断 415"/>
        <xdr:cNvSpPr/>
      </xdr:nvSpPr>
      <xdr:spPr>
        <a:xfrm>
          <a:off x="8699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83583</xdr:rowOff>
    </xdr:from>
    <xdr:ext cx="534377" cy="259045"/>
    <xdr:sp macro="" textlink="">
      <xdr:nvSpPr>
        <xdr:cNvPr id="417" name="テキスト ボックス 416"/>
        <xdr:cNvSpPr txBox="1"/>
      </xdr:nvSpPr>
      <xdr:spPr>
        <a:xfrm>
          <a:off x="8483111" y="131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157835</xdr:rowOff>
    </xdr:from>
    <xdr:to>
      <xdr:col>41</xdr:col>
      <xdr:colOff>50800</xdr:colOff>
      <xdr:row>78</xdr:row>
      <xdr:rowOff>164351</xdr:rowOff>
    </xdr:to>
    <xdr:cxnSp macro="">
      <xdr:nvCxnSpPr>
        <xdr:cNvPr id="418" name="直線コネクタ 417"/>
        <xdr:cNvCxnSpPr/>
      </xdr:nvCxnSpPr>
      <xdr:spPr>
        <a:xfrm>
          <a:off x="6972300" y="13359485"/>
          <a:ext cx="889000" cy="17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152546</xdr:rowOff>
    </xdr:from>
    <xdr:to>
      <xdr:col>41</xdr:col>
      <xdr:colOff>101600</xdr:colOff>
      <xdr:row>78</xdr:row>
      <xdr:rowOff>82696</xdr:rowOff>
    </xdr:to>
    <xdr:sp macro="" textlink="">
      <xdr:nvSpPr>
        <xdr:cNvPr id="419" name="フローチャート: 判断 418"/>
        <xdr:cNvSpPr/>
      </xdr:nvSpPr>
      <xdr:spPr>
        <a:xfrm>
          <a:off x="7810500" y="1335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99223</xdr:rowOff>
    </xdr:from>
    <xdr:ext cx="469744" cy="259045"/>
    <xdr:sp macro="" textlink="">
      <xdr:nvSpPr>
        <xdr:cNvPr id="420" name="テキスト ボックス 419"/>
        <xdr:cNvSpPr txBox="1"/>
      </xdr:nvSpPr>
      <xdr:spPr>
        <a:xfrm>
          <a:off x="7626428" y="1312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168815</xdr:rowOff>
    </xdr:from>
    <xdr:to>
      <xdr:col>36</xdr:col>
      <xdr:colOff>165100</xdr:colOff>
      <xdr:row>77</xdr:row>
      <xdr:rowOff>98965</xdr:rowOff>
    </xdr:to>
    <xdr:sp macro="" textlink="">
      <xdr:nvSpPr>
        <xdr:cNvPr id="421" name="フローチャート: 判断 420"/>
        <xdr:cNvSpPr/>
      </xdr:nvSpPr>
      <xdr:spPr>
        <a:xfrm>
          <a:off x="69215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115492</xdr:rowOff>
    </xdr:from>
    <xdr:ext cx="534377" cy="259045"/>
    <xdr:sp macro="" textlink="">
      <xdr:nvSpPr>
        <xdr:cNvPr id="422" name="テキスト ボックス 421"/>
        <xdr:cNvSpPr txBox="1"/>
      </xdr:nvSpPr>
      <xdr:spPr>
        <a:xfrm>
          <a:off x="6705111" y="1297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164015</xdr:rowOff>
    </xdr:from>
    <xdr:to>
      <xdr:col>55</xdr:col>
      <xdr:colOff>50800</xdr:colOff>
      <xdr:row>79</xdr:row>
      <xdr:rowOff>94165</xdr:rowOff>
    </xdr:to>
    <xdr:sp macro="" textlink="">
      <xdr:nvSpPr>
        <xdr:cNvPr id="428" name="楕円 427"/>
        <xdr:cNvSpPr/>
      </xdr:nvSpPr>
      <xdr:spPr>
        <a:xfrm>
          <a:off x="10426700" y="135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78942</xdr:rowOff>
    </xdr:from>
    <xdr:ext cx="313932" cy="259045"/>
    <xdr:sp macro="" textlink="">
      <xdr:nvSpPr>
        <xdr:cNvPr id="429" name="普通建設事業費 （ うち新規整備　）該当値テキスト"/>
        <xdr:cNvSpPr txBox="1"/>
      </xdr:nvSpPr>
      <xdr:spPr>
        <a:xfrm>
          <a:off x="10528300" y="134520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123171</xdr:rowOff>
    </xdr:from>
    <xdr:to>
      <xdr:col>50</xdr:col>
      <xdr:colOff>165100</xdr:colOff>
      <xdr:row>79</xdr:row>
      <xdr:rowOff>53321</xdr:rowOff>
    </xdr:to>
    <xdr:sp macro="" textlink="">
      <xdr:nvSpPr>
        <xdr:cNvPr id="430" name="楕円 429"/>
        <xdr:cNvSpPr/>
      </xdr:nvSpPr>
      <xdr:spPr>
        <a:xfrm>
          <a:off x="9588500" y="1349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44448</xdr:rowOff>
    </xdr:from>
    <xdr:ext cx="469744" cy="259045"/>
    <xdr:sp macro="" textlink="">
      <xdr:nvSpPr>
        <xdr:cNvPr id="431" name="テキスト ボックス 430"/>
        <xdr:cNvSpPr txBox="1"/>
      </xdr:nvSpPr>
      <xdr:spPr>
        <a:xfrm>
          <a:off x="9404428" y="1358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133344</xdr:rowOff>
    </xdr:from>
    <xdr:to>
      <xdr:col>46</xdr:col>
      <xdr:colOff>38100</xdr:colOff>
      <xdr:row>79</xdr:row>
      <xdr:rowOff>63494</xdr:rowOff>
    </xdr:to>
    <xdr:sp macro="" textlink="">
      <xdr:nvSpPr>
        <xdr:cNvPr id="432" name="楕円 431"/>
        <xdr:cNvSpPr/>
      </xdr:nvSpPr>
      <xdr:spPr>
        <a:xfrm>
          <a:off x="8699500" y="1350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54621</xdr:rowOff>
    </xdr:from>
    <xdr:ext cx="469744" cy="259045"/>
    <xdr:sp macro="" textlink="">
      <xdr:nvSpPr>
        <xdr:cNvPr id="433" name="テキスト ボックス 432"/>
        <xdr:cNvSpPr txBox="1"/>
      </xdr:nvSpPr>
      <xdr:spPr>
        <a:xfrm>
          <a:off x="8515428" y="1359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113551</xdr:rowOff>
    </xdr:from>
    <xdr:to>
      <xdr:col>41</xdr:col>
      <xdr:colOff>101600</xdr:colOff>
      <xdr:row>79</xdr:row>
      <xdr:rowOff>43701</xdr:rowOff>
    </xdr:to>
    <xdr:sp macro="" textlink="">
      <xdr:nvSpPr>
        <xdr:cNvPr id="434" name="楕円 433"/>
        <xdr:cNvSpPr/>
      </xdr:nvSpPr>
      <xdr:spPr>
        <a:xfrm>
          <a:off x="7810500" y="1348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34828</xdr:rowOff>
    </xdr:from>
    <xdr:ext cx="469744" cy="259045"/>
    <xdr:sp macro="" textlink="">
      <xdr:nvSpPr>
        <xdr:cNvPr id="435" name="テキスト ボックス 434"/>
        <xdr:cNvSpPr txBox="1"/>
      </xdr:nvSpPr>
      <xdr:spPr>
        <a:xfrm>
          <a:off x="7626428" y="1357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107035</xdr:rowOff>
    </xdr:from>
    <xdr:to>
      <xdr:col>36</xdr:col>
      <xdr:colOff>165100</xdr:colOff>
      <xdr:row>78</xdr:row>
      <xdr:rowOff>37185</xdr:rowOff>
    </xdr:to>
    <xdr:sp macro="" textlink="">
      <xdr:nvSpPr>
        <xdr:cNvPr id="436" name="楕円 435"/>
        <xdr:cNvSpPr/>
      </xdr:nvSpPr>
      <xdr:spPr>
        <a:xfrm>
          <a:off x="6921500" y="1330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28312</xdr:rowOff>
    </xdr:from>
    <xdr:ext cx="534377" cy="259045"/>
    <xdr:sp macro="" textlink="">
      <xdr:nvSpPr>
        <xdr:cNvPr id="437" name="テキスト ボックス 436"/>
        <xdr:cNvSpPr txBox="1"/>
      </xdr:nvSpPr>
      <xdr:spPr>
        <a:xfrm>
          <a:off x="6705111" y="1340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112530</xdr:rowOff>
    </xdr:from>
    <xdr:to>
      <xdr:col>54</xdr:col>
      <xdr:colOff>189865</xdr:colOff>
      <xdr:row>98</xdr:row>
      <xdr:rowOff>78076</xdr:rowOff>
    </xdr:to>
    <xdr:cxnSp macro="">
      <xdr:nvCxnSpPr>
        <xdr:cNvPr id="463" name="直線コネクタ 462"/>
        <xdr:cNvCxnSpPr/>
      </xdr:nvCxnSpPr>
      <xdr:spPr>
        <a:xfrm flipV="1">
          <a:off x="10475595" y="15371580"/>
          <a:ext cx="1270" cy="1508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81903</xdr:rowOff>
    </xdr:from>
    <xdr:ext cx="469744" cy="259045"/>
    <xdr:sp macro="" textlink="">
      <xdr:nvSpPr>
        <xdr:cNvPr id="464" name="普通建設事業費 （ うち更新整備　）最小値テキスト"/>
        <xdr:cNvSpPr txBox="1"/>
      </xdr:nvSpPr>
      <xdr:spPr>
        <a:xfrm>
          <a:off x="10528300" y="168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78076</xdr:rowOff>
    </xdr:from>
    <xdr:to>
      <xdr:col>55</xdr:col>
      <xdr:colOff>88900</xdr:colOff>
      <xdr:row>98</xdr:row>
      <xdr:rowOff>78076</xdr:rowOff>
    </xdr:to>
    <xdr:cxnSp macro="">
      <xdr:nvCxnSpPr>
        <xdr:cNvPr id="465" name="直線コネクタ 464"/>
        <xdr:cNvCxnSpPr/>
      </xdr:nvCxnSpPr>
      <xdr:spPr>
        <a:xfrm>
          <a:off x="10388600" y="168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59207</xdr:rowOff>
    </xdr:from>
    <xdr:ext cx="534377" cy="259045"/>
    <xdr:sp macro="" textlink="">
      <xdr:nvSpPr>
        <xdr:cNvPr id="466" name="普通建設事業費 （ うち更新整備　）最大値テキスト"/>
        <xdr:cNvSpPr txBox="1"/>
      </xdr:nvSpPr>
      <xdr:spPr>
        <a:xfrm>
          <a:off x="10528300" y="1514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112530</xdr:rowOff>
    </xdr:from>
    <xdr:to>
      <xdr:col>55</xdr:col>
      <xdr:colOff>88900</xdr:colOff>
      <xdr:row>89</xdr:row>
      <xdr:rowOff>112530</xdr:rowOff>
    </xdr:to>
    <xdr:cxnSp macro="">
      <xdr:nvCxnSpPr>
        <xdr:cNvPr id="467" name="直線コネクタ 466"/>
        <xdr:cNvCxnSpPr/>
      </xdr:nvCxnSpPr>
      <xdr:spPr>
        <a:xfrm>
          <a:off x="10388600" y="1537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36863</xdr:rowOff>
    </xdr:from>
    <xdr:to>
      <xdr:col>55</xdr:col>
      <xdr:colOff>0</xdr:colOff>
      <xdr:row>97</xdr:row>
      <xdr:rowOff>85065</xdr:rowOff>
    </xdr:to>
    <xdr:cxnSp macro="">
      <xdr:nvCxnSpPr>
        <xdr:cNvPr id="468" name="直線コネクタ 467"/>
        <xdr:cNvCxnSpPr/>
      </xdr:nvCxnSpPr>
      <xdr:spPr>
        <a:xfrm>
          <a:off x="9639300" y="16667513"/>
          <a:ext cx="838200" cy="4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63902</xdr:rowOff>
    </xdr:from>
    <xdr:ext cx="534377" cy="259045"/>
    <xdr:sp macro="" textlink="">
      <xdr:nvSpPr>
        <xdr:cNvPr id="469" name="普通建設事業費 （ うち更新整備　）平均値テキスト"/>
        <xdr:cNvSpPr txBox="1"/>
      </xdr:nvSpPr>
      <xdr:spPr>
        <a:xfrm>
          <a:off x="10528300" y="16180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41025</xdr:rowOff>
    </xdr:from>
    <xdr:to>
      <xdr:col>55</xdr:col>
      <xdr:colOff>50800</xdr:colOff>
      <xdr:row>95</xdr:row>
      <xdr:rowOff>142625</xdr:rowOff>
    </xdr:to>
    <xdr:sp macro="" textlink="">
      <xdr:nvSpPr>
        <xdr:cNvPr id="470" name="フローチャート: 判断 469"/>
        <xdr:cNvSpPr/>
      </xdr:nvSpPr>
      <xdr:spPr>
        <a:xfrm>
          <a:off x="10426700" y="163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36863</xdr:rowOff>
    </xdr:from>
    <xdr:to>
      <xdr:col>50</xdr:col>
      <xdr:colOff>114300</xdr:colOff>
      <xdr:row>97</xdr:row>
      <xdr:rowOff>72492</xdr:rowOff>
    </xdr:to>
    <xdr:cxnSp macro="">
      <xdr:nvCxnSpPr>
        <xdr:cNvPr id="471" name="直線コネクタ 470"/>
        <xdr:cNvCxnSpPr/>
      </xdr:nvCxnSpPr>
      <xdr:spPr>
        <a:xfrm flipV="1">
          <a:off x="8750300" y="16667513"/>
          <a:ext cx="889000" cy="3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3600</xdr:rowOff>
    </xdr:from>
    <xdr:to>
      <xdr:col>50</xdr:col>
      <xdr:colOff>165100</xdr:colOff>
      <xdr:row>95</xdr:row>
      <xdr:rowOff>105200</xdr:rowOff>
    </xdr:to>
    <xdr:sp macro="" textlink="">
      <xdr:nvSpPr>
        <xdr:cNvPr id="472" name="フローチャート: 判断 471"/>
        <xdr:cNvSpPr/>
      </xdr:nvSpPr>
      <xdr:spPr>
        <a:xfrm>
          <a:off x="9588500" y="162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121727</xdr:rowOff>
    </xdr:from>
    <xdr:ext cx="534377" cy="259045"/>
    <xdr:sp macro="" textlink="">
      <xdr:nvSpPr>
        <xdr:cNvPr id="473" name="テキスト ボックス 472"/>
        <xdr:cNvSpPr txBox="1"/>
      </xdr:nvSpPr>
      <xdr:spPr>
        <a:xfrm>
          <a:off x="9372111" y="1606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164585</xdr:rowOff>
    </xdr:from>
    <xdr:to>
      <xdr:col>45</xdr:col>
      <xdr:colOff>177800</xdr:colOff>
      <xdr:row>97</xdr:row>
      <xdr:rowOff>72492</xdr:rowOff>
    </xdr:to>
    <xdr:cxnSp macro="">
      <xdr:nvCxnSpPr>
        <xdr:cNvPr id="474" name="直線コネクタ 473"/>
        <xdr:cNvCxnSpPr/>
      </xdr:nvCxnSpPr>
      <xdr:spPr>
        <a:xfrm>
          <a:off x="7861300" y="16623785"/>
          <a:ext cx="889000" cy="7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13463</xdr:rowOff>
    </xdr:from>
    <xdr:to>
      <xdr:col>46</xdr:col>
      <xdr:colOff>38100</xdr:colOff>
      <xdr:row>95</xdr:row>
      <xdr:rowOff>115063</xdr:rowOff>
    </xdr:to>
    <xdr:sp macro="" textlink="">
      <xdr:nvSpPr>
        <xdr:cNvPr id="475" name="フローチャート: 判断 474"/>
        <xdr:cNvSpPr/>
      </xdr:nvSpPr>
      <xdr:spPr>
        <a:xfrm>
          <a:off x="8699500" y="1630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131590</xdr:rowOff>
    </xdr:from>
    <xdr:ext cx="534377" cy="259045"/>
    <xdr:sp macro="" textlink="">
      <xdr:nvSpPr>
        <xdr:cNvPr id="476" name="テキスト ボックス 475"/>
        <xdr:cNvSpPr txBox="1"/>
      </xdr:nvSpPr>
      <xdr:spPr>
        <a:xfrm>
          <a:off x="8483111" y="1607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164585</xdr:rowOff>
    </xdr:from>
    <xdr:to>
      <xdr:col>41</xdr:col>
      <xdr:colOff>50800</xdr:colOff>
      <xdr:row>97</xdr:row>
      <xdr:rowOff>56555</xdr:rowOff>
    </xdr:to>
    <xdr:cxnSp macro="">
      <xdr:nvCxnSpPr>
        <xdr:cNvPr id="477" name="直線コネクタ 476"/>
        <xdr:cNvCxnSpPr/>
      </xdr:nvCxnSpPr>
      <xdr:spPr>
        <a:xfrm flipV="1">
          <a:off x="6972300" y="16623785"/>
          <a:ext cx="889000" cy="6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14605</xdr:rowOff>
    </xdr:from>
    <xdr:to>
      <xdr:col>41</xdr:col>
      <xdr:colOff>101600</xdr:colOff>
      <xdr:row>95</xdr:row>
      <xdr:rowOff>116205</xdr:rowOff>
    </xdr:to>
    <xdr:sp macro="" textlink="">
      <xdr:nvSpPr>
        <xdr:cNvPr id="478" name="フローチャート: 判断 477"/>
        <xdr:cNvSpPr/>
      </xdr:nvSpPr>
      <xdr:spPr>
        <a:xfrm>
          <a:off x="7810500" y="1630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132732</xdr:rowOff>
    </xdr:from>
    <xdr:ext cx="534377" cy="259045"/>
    <xdr:sp macro="" textlink="">
      <xdr:nvSpPr>
        <xdr:cNvPr id="479" name="テキスト ボックス 478"/>
        <xdr:cNvSpPr txBox="1"/>
      </xdr:nvSpPr>
      <xdr:spPr>
        <a:xfrm>
          <a:off x="7594111" y="1607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122406</xdr:rowOff>
    </xdr:from>
    <xdr:to>
      <xdr:col>36</xdr:col>
      <xdr:colOff>165100</xdr:colOff>
      <xdr:row>96</xdr:row>
      <xdr:rowOff>52556</xdr:rowOff>
    </xdr:to>
    <xdr:sp macro="" textlink="">
      <xdr:nvSpPr>
        <xdr:cNvPr id="480" name="フローチャート: 判断 479"/>
        <xdr:cNvSpPr/>
      </xdr:nvSpPr>
      <xdr:spPr>
        <a:xfrm>
          <a:off x="6921500" y="1641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69083</xdr:rowOff>
    </xdr:from>
    <xdr:ext cx="534377" cy="259045"/>
    <xdr:sp macro="" textlink="">
      <xdr:nvSpPr>
        <xdr:cNvPr id="481" name="テキスト ボックス 480"/>
        <xdr:cNvSpPr txBox="1"/>
      </xdr:nvSpPr>
      <xdr:spPr>
        <a:xfrm>
          <a:off x="6705111" y="1618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34265</xdr:rowOff>
    </xdr:from>
    <xdr:to>
      <xdr:col>55</xdr:col>
      <xdr:colOff>50800</xdr:colOff>
      <xdr:row>97</xdr:row>
      <xdr:rowOff>135865</xdr:rowOff>
    </xdr:to>
    <xdr:sp macro="" textlink="">
      <xdr:nvSpPr>
        <xdr:cNvPr id="487" name="楕円 486"/>
        <xdr:cNvSpPr/>
      </xdr:nvSpPr>
      <xdr:spPr>
        <a:xfrm>
          <a:off x="10426700" y="1666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12692</xdr:rowOff>
    </xdr:from>
    <xdr:ext cx="534377" cy="259045"/>
    <xdr:sp macro="" textlink="">
      <xdr:nvSpPr>
        <xdr:cNvPr id="488" name="普通建設事業費 （ うち更新整備　）該当値テキスト"/>
        <xdr:cNvSpPr txBox="1"/>
      </xdr:nvSpPr>
      <xdr:spPr>
        <a:xfrm>
          <a:off x="10528300" y="1664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157513</xdr:rowOff>
    </xdr:from>
    <xdr:to>
      <xdr:col>50</xdr:col>
      <xdr:colOff>165100</xdr:colOff>
      <xdr:row>97</xdr:row>
      <xdr:rowOff>87663</xdr:rowOff>
    </xdr:to>
    <xdr:sp macro="" textlink="">
      <xdr:nvSpPr>
        <xdr:cNvPr id="489" name="楕円 488"/>
        <xdr:cNvSpPr/>
      </xdr:nvSpPr>
      <xdr:spPr>
        <a:xfrm>
          <a:off x="9588500" y="166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78790</xdr:rowOff>
    </xdr:from>
    <xdr:ext cx="534377" cy="259045"/>
    <xdr:sp macro="" textlink="">
      <xdr:nvSpPr>
        <xdr:cNvPr id="490" name="テキスト ボックス 489"/>
        <xdr:cNvSpPr txBox="1"/>
      </xdr:nvSpPr>
      <xdr:spPr>
        <a:xfrm>
          <a:off x="9372111" y="1670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21692</xdr:rowOff>
    </xdr:from>
    <xdr:to>
      <xdr:col>46</xdr:col>
      <xdr:colOff>38100</xdr:colOff>
      <xdr:row>97</xdr:row>
      <xdr:rowOff>123292</xdr:rowOff>
    </xdr:to>
    <xdr:sp macro="" textlink="">
      <xdr:nvSpPr>
        <xdr:cNvPr id="491" name="楕円 490"/>
        <xdr:cNvSpPr/>
      </xdr:nvSpPr>
      <xdr:spPr>
        <a:xfrm>
          <a:off x="8699500" y="1665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114419</xdr:rowOff>
    </xdr:from>
    <xdr:ext cx="534377" cy="259045"/>
    <xdr:sp macro="" textlink="">
      <xdr:nvSpPr>
        <xdr:cNvPr id="492" name="テキスト ボックス 491"/>
        <xdr:cNvSpPr txBox="1"/>
      </xdr:nvSpPr>
      <xdr:spPr>
        <a:xfrm>
          <a:off x="8483111" y="1674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113785</xdr:rowOff>
    </xdr:from>
    <xdr:to>
      <xdr:col>41</xdr:col>
      <xdr:colOff>101600</xdr:colOff>
      <xdr:row>97</xdr:row>
      <xdr:rowOff>43935</xdr:rowOff>
    </xdr:to>
    <xdr:sp macro="" textlink="">
      <xdr:nvSpPr>
        <xdr:cNvPr id="493" name="楕円 492"/>
        <xdr:cNvSpPr/>
      </xdr:nvSpPr>
      <xdr:spPr>
        <a:xfrm>
          <a:off x="7810500" y="1657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35062</xdr:rowOff>
    </xdr:from>
    <xdr:ext cx="534377" cy="259045"/>
    <xdr:sp macro="" textlink="">
      <xdr:nvSpPr>
        <xdr:cNvPr id="494" name="テキスト ボックス 493"/>
        <xdr:cNvSpPr txBox="1"/>
      </xdr:nvSpPr>
      <xdr:spPr>
        <a:xfrm>
          <a:off x="7594111" y="1666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5755</xdr:rowOff>
    </xdr:from>
    <xdr:to>
      <xdr:col>36</xdr:col>
      <xdr:colOff>165100</xdr:colOff>
      <xdr:row>97</xdr:row>
      <xdr:rowOff>107355</xdr:rowOff>
    </xdr:to>
    <xdr:sp macro="" textlink="">
      <xdr:nvSpPr>
        <xdr:cNvPr id="495" name="楕円 494"/>
        <xdr:cNvSpPr/>
      </xdr:nvSpPr>
      <xdr:spPr>
        <a:xfrm>
          <a:off x="6921500" y="1663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98482</xdr:rowOff>
    </xdr:from>
    <xdr:ext cx="534377" cy="259045"/>
    <xdr:sp macro="" textlink="">
      <xdr:nvSpPr>
        <xdr:cNvPr id="496" name="テキスト ボックス 495"/>
        <xdr:cNvSpPr txBox="1"/>
      </xdr:nvSpPr>
      <xdr:spPr>
        <a:xfrm>
          <a:off x="6705111" y="1672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7" name="直線コネクタ 506"/>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8" name="テキスト ボックス 507"/>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1" name="直線コネクタ 510"/>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2" name="テキスト ボックス 511"/>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45174</xdr:rowOff>
    </xdr:from>
    <xdr:to>
      <xdr:col>85</xdr:col>
      <xdr:colOff>126364</xdr:colOff>
      <xdr:row>38</xdr:row>
      <xdr:rowOff>25400</xdr:rowOff>
    </xdr:to>
    <xdr:cxnSp macro="">
      <xdr:nvCxnSpPr>
        <xdr:cNvPr id="516" name="直線コネクタ 515"/>
        <xdr:cNvCxnSpPr/>
      </xdr:nvCxnSpPr>
      <xdr:spPr>
        <a:xfrm flipV="1">
          <a:off x="16317595" y="5360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7"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8" name="直線コネクタ 517"/>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163301</xdr:rowOff>
    </xdr:from>
    <xdr:ext cx="534377" cy="259045"/>
    <xdr:sp macro="" textlink="">
      <xdr:nvSpPr>
        <xdr:cNvPr id="519" name="災害復旧事業費最大値テキスト"/>
        <xdr:cNvSpPr txBox="1"/>
      </xdr:nvSpPr>
      <xdr:spPr>
        <a:xfrm>
          <a:off x="16370300" y="51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45174</xdr:rowOff>
    </xdr:from>
    <xdr:to>
      <xdr:col>86</xdr:col>
      <xdr:colOff>25400</xdr:colOff>
      <xdr:row>31</xdr:row>
      <xdr:rowOff>45174</xdr:rowOff>
    </xdr:to>
    <xdr:cxnSp macro="">
      <xdr:nvCxnSpPr>
        <xdr:cNvPr id="520" name="直線コネクタ 519"/>
        <xdr:cNvCxnSpPr/>
      </xdr:nvCxnSpPr>
      <xdr:spPr>
        <a:xfrm>
          <a:off x="16230600" y="536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5741</xdr:rowOff>
    </xdr:from>
    <xdr:to>
      <xdr:col>85</xdr:col>
      <xdr:colOff>127000</xdr:colOff>
      <xdr:row>38</xdr:row>
      <xdr:rowOff>25343</xdr:rowOff>
    </xdr:to>
    <xdr:cxnSp macro="">
      <xdr:nvCxnSpPr>
        <xdr:cNvPr id="521" name="直線コネクタ 520"/>
        <xdr:cNvCxnSpPr/>
      </xdr:nvCxnSpPr>
      <xdr:spPr>
        <a:xfrm flipV="1">
          <a:off x="15481300" y="6520841"/>
          <a:ext cx="838200" cy="1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97204</xdr:rowOff>
    </xdr:from>
    <xdr:ext cx="469744" cy="259045"/>
    <xdr:sp macro="" textlink="">
      <xdr:nvSpPr>
        <xdr:cNvPr id="522" name="災害復旧事業費平均値テキスト"/>
        <xdr:cNvSpPr txBox="1"/>
      </xdr:nvSpPr>
      <xdr:spPr>
        <a:xfrm>
          <a:off x="16370300" y="6269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74327</xdr:rowOff>
    </xdr:from>
    <xdr:to>
      <xdr:col>85</xdr:col>
      <xdr:colOff>177800</xdr:colOff>
      <xdr:row>38</xdr:row>
      <xdr:rowOff>4477</xdr:rowOff>
    </xdr:to>
    <xdr:sp macro="" textlink="">
      <xdr:nvSpPr>
        <xdr:cNvPr id="523" name="フローチャート: 判断 522"/>
        <xdr:cNvSpPr/>
      </xdr:nvSpPr>
      <xdr:spPr>
        <a:xfrm>
          <a:off x="16268700" y="641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25343</xdr:rowOff>
    </xdr:from>
    <xdr:to>
      <xdr:col>81</xdr:col>
      <xdr:colOff>50800</xdr:colOff>
      <xdr:row>38</xdr:row>
      <xdr:rowOff>25400</xdr:rowOff>
    </xdr:to>
    <xdr:cxnSp macro="">
      <xdr:nvCxnSpPr>
        <xdr:cNvPr id="524" name="直線コネクタ 523"/>
        <xdr:cNvCxnSpPr/>
      </xdr:nvCxnSpPr>
      <xdr:spPr>
        <a:xfrm flipV="1">
          <a:off x="14592300" y="6540443"/>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65583</xdr:rowOff>
    </xdr:from>
    <xdr:to>
      <xdr:col>81</xdr:col>
      <xdr:colOff>101600</xdr:colOff>
      <xdr:row>37</xdr:row>
      <xdr:rowOff>167183</xdr:rowOff>
    </xdr:to>
    <xdr:sp macro="" textlink="">
      <xdr:nvSpPr>
        <xdr:cNvPr id="525" name="フローチャート: 判断 524"/>
        <xdr:cNvSpPr/>
      </xdr:nvSpPr>
      <xdr:spPr>
        <a:xfrm>
          <a:off x="15430500" y="640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12260</xdr:rowOff>
    </xdr:from>
    <xdr:ext cx="469744" cy="259045"/>
    <xdr:sp macro="" textlink="">
      <xdr:nvSpPr>
        <xdr:cNvPr id="526" name="テキスト ボックス 525"/>
        <xdr:cNvSpPr txBox="1"/>
      </xdr:nvSpPr>
      <xdr:spPr>
        <a:xfrm>
          <a:off x="15246428" y="61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23685</xdr:rowOff>
    </xdr:from>
    <xdr:to>
      <xdr:col>76</xdr:col>
      <xdr:colOff>114300</xdr:colOff>
      <xdr:row>38</xdr:row>
      <xdr:rowOff>25400</xdr:rowOff>
    </xdr:to>
    <xdr:cxnSp macro="">
      <xdr:nvCxnSpPr>
        <xdr:cNvPr id="527" name="直線コネクタ 526"/>
        <xdr:cNvCxnSpPr/>
      </xdr:nvCxnSpPr>
      <xdr:spPr>
        <a:xfrm>
          <a:off x="13703300" y="6538785"/>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118218</xdr:rowOff>
    </xdr:from>
    <xdr:to>
      <xdr:col>76</xdr:col>
      <xdr:colOff>165100</xdr:colOff>
      <xdr:row>38</xdr:row>
      <xdr:rowOff>48368</xdr:rowOff>
    </xdr:to>
    <xdr:sp macro="" textlink="">
      <xdr:nvSpPr>
        <xdr:cNvPr id="528" name="フローチャート: 判断 527"/>
        <xdr:cNvSpPr/>
      </xdr:nvSpPr>
      <xdr:spPr>
        <a:xfrm>
          <a:off x="14541500" y="646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64895</xdr:rowOff>
    </xdr:from>
    <xdr:ext cx="378565" cy="259045"/>
    <xdr:sp macro="" textlink="">
      <xdr:nvSpPr>
        <xdr:cNvPr id="529" name="テキスト ボックス 528"/>
        <xdr:cNvSpPr txBox="1"/>
      </xdr:nvSpPr>
      <xdr:spPr>
        <a:xfrm>
          <a:off x="14403017" y="6237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23685</xdr:rowOff>
    </xdr:from>
    <xdr:to>
      <xdr:col>71</xdr:col>
      <xdr:colOff>177800</xdr:colOff>
      <xdr:row>38</xdr:row>
      <xdr:rowOff>24943</xdr:rowOff>
    </xdr:to>
    <xdr:cxnSp macro="">
      <xdr:nvCxnSpPr>
        <xdr:cNvPr id="530" name="直線コネクタ 529"/>
        <xdr:cNvCxnSpPr/>
      </xdr:nvCxnSpPr>
      <xdr:spPr>
        <a:xfrm flipV="1">
          <a:off x="12814300" y="6538785"/>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114503</xdr:rowOff>
    </xdr:from>
    <xdr:to>
      <xdr:col>72</xdr:col>
      <xdr:colOff>38100</xdr:colOff>
      <xdr:row>38</xdr:row>
      <xdr:rowOff>44653</xdr:rowOff>
    </xdr:to>
    <xdr:sp macro="" textlink="">
      <xdr:nvSpPr>
        <xdr:cNvPr id="531" name="フローチャート: 判断 530"/>
        <xdr:cNvSpPr/>
      </xdr:nvSpPr>
      <xdr:spPr>
        <a:xfrm>
          <a:off x="13652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61180</xdr:rowOff>
    </xdr:from>
    <xdr:ext cx="378565" cy="259045"/>
    <xdr:sp macro="" textlink="">
      <xdr:nvSpPr>
        <xdr:cNvPr id="532" name="テキスト ボックス 531"/>
        <xdr:cNvSpPr txBox="1"/>
      </xdr:nvSpPr>
      <xdr:spPr>
        <a:xfrm>
          <a:off x="13514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118789</xdr:rowOff>
    </xdr:from>
    <xdr:to>
      <xdr:col>67</xdr:col>
      <xdr:colOff>101600</xdr:colOff>
      <xdr:row>38</xdr:row>
      <xdr:rowOff>48940</xdr:rowOff>
    </xdr:to>
    <xdr:sp macro="" textlink="">
      <xdr:nvSpPr>
        <xdr:cNvPr id="533" name="フローチャート: 判断 532"/>
        <xdr:cNvSpPr/>
      </xdr:nvSpPr>
      <xdr:spPr>
        <a:xfrm>
          <a:off x="12763500" y="64624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65466</xdr:rowOff>
    </xdr:from>
    <xdr:ext cx="378565" cy="259045"/>
    <xdr:sp macro="" textlink="">
      <xdr:nvSpPr>
        <xdr:cNvPr id="534" name="テキスト ボックス 533"/>
        <xdr:cNvSpPr txBox="1"/>
      </xdr:nvSpPr>
      <xdr:spPr>
        <a:xfrm>
          <a:off x="12625017" y="6237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126390</xdr:rowOff>
    </xdr:from>
    <xdr:to>
      <xdr:col>85</xdr:col>
      <xdr:colOff>177800</xdr:colOff>
      <xdr:row>38</xdr:row>
      <xdr:rowOff>56541</xdr:rowOff>
    </xdr:to>
    <xdr:sp macro="" textlink="">
      <xdr:nvSpPr>
        <xdr:cNvPr id="540" name="楕円 539"/>
        <xdr:cNvSpPr/>
      </xdr:nvSpPr>
      <xdr:spPr>
        <a:xfrm>
          <a:off x="16268700" y="64700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52753</xdr:rowOff>
    </xdr:from>
    <xdr:ext cx="378565" cy="259045"/>
    <xdr:sp macro="" textlink="">
      <xdr:nvSpPr>
        <xdr:cNvPr id="541" name="災害復旧事業費該当値テキスト"/>
        <xdr:cNvSpPr txBox="1"/>
      </xdr:nvSpPr>
      <xdr:spPr>
        <a:xfrm>
          <a:off x="16370300" y="6396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145993</xdr:rowOff>
    </xdr:from>
    <xdr:to>
      <xdr:col>81</xdr:col>
      <xdr:colOff>101600</xdr:colOff>
      <xdr:row>38</xdr:row>
      <xdr:rowOff>76143</xdr:rowOff>
    </xdr:to>
    <xdr:sp macro="" textlink="">
      <xdr:nvSpPr>
        <xdr:cNvPr id="542" name="楕円 541"/>
        <xdr:cNvSpPr/>
      </xdr:nvSpPr>
      <xdr:spPr>
        <a:xfrm>
          <a:off x="15430500" y="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67270</xdr:rowOff>
    </xdr:from>
    <xdr:ext cx="249299" cy="259045"/>
    <xdr:sp macro="" textlink="">
      <xdr:nvSpPr>
        <xdr:cNvPr id="543" name="テキスト ボックス 542"/>
        <xdr:cNvSpPr txBox="1"/>
      </xdr:nvSpPr>
      <xdr:spPr>
        <a:xfrm>
          <a:off x="15356650" y="65823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44" name="楕円 543"/>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45" name="テキスト ボックス 544"/>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144335</xdr:rowOff>
    </xdr:from>
    <xdr:to>
      <xdr:col>72</xdr:col>
      <xdr:colOff>38100</xdr:colOff>
      <xdr:row>38</xdr:row>
      <xdr:rowOff>74485</xdr:rowOff>
    </xdr:to>
    <xdr:sp macro="" textlink="">
      <xdr:nvSpPr>
        <xdr:cNvPr id="546" name="楕円 545"/>
        <xdr:cNvSpPr/>
      </xdr:nvSpPr>
      <xdr:spPr>
        <a:xfrm>
          <a:off x="13652500" y="64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65612</xdr:rowOff>
    </xdr:from>
    <xdr:ext cx="313932" cy="259045"/>
    <xdr:sp macro="" textlink="">
      <xdr:nvSpPr>
        <xdr:cNvPr id="547" name="テキスト ボックス 546"/>
        <xdr:cNvSpPr txBox="1"/>
      </xdr:nvSpPr>
      <xdr:spPr>
        <a:xfrm>
          <a:off x="13546333" y="6580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145593</xdr:rowOff>
    </xdr:from>
    <xdr:to>
      <xdr:col>67</xdr:col>
      <xdr:colOff>101600</xdr:colOff>
      <xdr:row>38</xdr:row>
      <xdr:rowOff>75743</xdr:rowOff>
    </xdr:to>
    <xdr:sp macro="" textlink="">
      <xdr:nvSpPr>
        <xdr:cNvPr id="548" name="楕円 547"/>
        <xdr:cNvSpPr/>
      </xdr:nvSpPr>
      <xdr:spPr>
        <a:xfrm>
          <a:off x="12763500" y="64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66870</xdr:rowOff>
    </xdr:from>
    <xdr:ext cx="249299" cy="259045"/>
    <xdr:sp macro="" textlink="">
      <xdr:nvSpPr>
        <xdr:cNvPr id="549" name="テキスト ボックス 548"/>
        <xdr:cNvSpPr txBox="1"/>
      </xdr:nvSpPr>
      <xdr:spPr>
        <a:xfrm>
          <a:off x="12689650" y="65819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113117</xdr:rowOff>
    </xdr:from>
    <xdr:to>
      <xdr:col>85</xdr:col>
      <xdr:colOff>126364</xdr:colOff>
      <xdr:row>79</xdr:row>
      <xdr:rowOff>54073</xdr:rowOff>
    </xdr:to>
    <xdr:cxnSp macro="">
      <xdr:nvCxnSpPr>
        <xdr:cNvPr id="625" name="直線コネクタ 624"/>
        <xdr:cNvCxnSpPr/>
      </xdr:nvCxnSpPr>
      <xdr:spPr>
        <a:xfrm flipV="1">
          <a:off x="16317595" y="12114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57900</xdr:rowOff>
    </xdr:from>
    <xdr:ext cx="534377" cy="259045"/>
    <xdr:sp macro="" textlink="">
      <xdr:nvSpPr>
        <xdr:cNvPr id="626" name="公債費最小値テキスト"/>
        <xdr:cNvSpPr txBox="1"/>
      </xdr:nvSpPr>
      <xdr:spPr>
        <a:xfrm>
          <a:off x="16370300" y="1360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54073</xdr:rowOff>
    </xdr:from>
    <xdr:to>
      <xdr:col>86</xdr:col>
      <xdr:colOff>25400</xdr:colOff>
      <xdr:row>79</xdr:row>
      <xdr:rowOff>54073</xdr:rowOff>
    </xdr:to>
    <xdr:cxnSp macro="">
      <xdr:nvCxnSpPr>
        <xdr:cNvPr id="627" name="直線コネクタ 626"/>
        <xdr:cNvCxnSpPr/>
      </xdr:nvCxnSpPr>
      <xdr:spPr>
        <a:xfrm>
          <a:off x="16230600" y="1359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59794</xdr:rowOff>
    </xdr:from>
    <xdr:ext cx="534377" cy="259045"/>
    <xdr:sp macro="" textlink="">
      <xdr:nvSpPr>
        <xdr:cNvPr id="628" name="公債費最大値テキスト"/>
        <xdr:cNvSpPr txBox="1"/>
      </xdr:nvSpPr>
      <xdr:spPr>
        <a:xfrm>
          <a:off x="16370300" y="118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113117</xdr:rowOff>
    </xdr:from>
    <xdr:to>
      <xdr:col>86</xdr:col>
      <xdr:colOff>25400</xdr:colOff>
      <xdr:row>70</xdr:row>
      <xdr:rowOff>113117</xdr:rowOff>
    </xdr:to>
    <xdr:cxnSp macro="">
      <xdr:nvCxnSpPr>
        <xdr:cNvPr id="629" name="直線コネクタ 628"/>
        <xdr:cNvCxnSpPr/>
      </xdr:nvCxnSpPr>
      <xdr:spPr>
        <a:xfrm>
          <a:off x="16230600" y="1211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6981</xdr:rowOff>
    </xdr:from>
    <xdr:to>
      <xdr:col>85</xdr:col>
      <xdr:colOff>127000</xdr:colOff>
      <xdr:row>77</xdr:row>
      <xdr:rowOff>24126</xdr:rowOff>
    </xdr:to>
    <xdr:cxnSp macro="">
      <xdr:nvCxnSpPr>
        <xdr:cNvPr id="630" name="直線コネクタ 629"/>
        <xdr:cNvCxnSpPr/>
      </xdr:nvCxnSpPr>
      <xdr:spPr>
        <a:xfrm flipV="1">
          <a:off x="15481300" y="13208631"/>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45940</xdr:rowOff>
    </xdr:from>
    <xdr:ext cx="534377" cy="259045"/>
    <xdr:sp macro="" textlink="">
      <xdr:nvSpPr>
        <xdr:cNvPr id="631" name="公債費平均値テキスト"/>
        <xdr:cNvSpPr txBox="1"/>
      </xdr:nvSpPr>
      <xdr:spPr>
        <a:xfrm>
          <a:off x="16370300" y="1273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23063</xdr:rowOff>
    </xdr:from>
    <xdr:to>
      <xdr:col>85</xdr:col>
      <xdr:colOff>177800</xdr:colOff>
      <xdr:row>75</xdr:row>
      <xdr:rowOff>124663</xdr:rowOff>
    </xdr:to>
    <xdr:sp macro="" textlink="">
      <xdr:nvSpPr>
        <xdr:cNvPr id="632" name="フローチャート: 判断 631"/>
        <xdr:cNvSpPr/>
      </xdr:nvSpPr>
      <xdr:spPr>
        <a:xfrm>
          <a:off x="162687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24126</xdr:rowOff>
    </xdr:from>
    <xdr:to>
      <xdr:col>81</xdr:col>
      <xdr:colOff>50800</xdr:colOff>
      <xdr:row>77</xdr:row>
      <xdr:rowOff>30234</xdr:rowOff>
    </xdr:to>
    <xdr:cxnSp macro="">
      <xdr:nvCxnSpPr>
        <xdr:cNvPr id="633" name="直線コネクタ 632"/>
        <xdr:cNvCxnSpPr/>
      </xdr:nvCxnSpPr>
      <xdr:spPr>
        <a:xfrm flipV="1">
          <a:off x="14592300" y="13225776"/>
          <a:ext cx="889000" cy="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162313</xdr:rowOff>
    </xdr:from>
    <xdr:to>
      <xdr:col>81</xdr:col>
      <xdr:colOff>101600</xdr:colOff>
      <xdr:row>75</xdr:row>
      <xdr:rowOff>92463</xdr:rowOff>
    </xdr:to>
    <xdr:sp macro="" textlink="">
      <xdr:nvSpPr>
        <xdr:cNvPr id="634" name="フローチャート: 判断 633"/>
        <xdr:cNvSpPr/>
      </xdr:nvSpPr>
      <xdr:spPr>
        <a:xfrm>
          <a:off x="15430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108990</xdr:rowOff>
    </xdr:from>
    <xdr:ext cx="534377" cy="259045"/>
    <xdr:sp macro="" textlink="">
      <xdr:nvSpPr>
        <xdr:cNvPr id="635" name="テキスト ボックス 634"/>
        <xdr:cNvSpPr txBox="1"/>
      </xdr:nvSpPr>
      <xdr:spPr>
        <a:xfrm>
          <a:off x="15214111" y="126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30234</xdr:rowOff>
    </xdr:from>
    <xdr:to>
      <xdr:col>76</xdr:col>
      <xdr:colOff>114300</xdr:colOff>
      <xdr:row>77</xdr:row>
      <xdr:rowOff>50448</xdr:rowOff>
    </xdr:to>
    <xdr:cxnSp macro="">
      <xdr:nvCxnSpPr>
        <xdr:cNvPr id="636" name="直線コネクタ 635"/>
        <xdr:cNvCxnSpPr/>
      </xdr:nvCxnSpPr>
      <xdr:spPr>
        <a:xfrm flipV="1">
          <a:off x="13703300" y="13231884"/>
          <a:ext cx="889000" cy="2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138049</xdr:rowOff>
    </xdr:from>
    <xdr:to>
      <xdr:col>76</xdr:col>
      <xdr:colOff>165100</xdr:colOff>
      <xdr:row>75</xdr:row>
      <xdr:rowOff>68199</xdr:rowOff>
    </xdr:to>
    <xdr:sp macro="" textlink="">
      <xdr:nvSpPr>
        <xdr:cNvPr id="637" name="フローチャート: 判断 636"/>
        <xdr:cNvSpPr/>
      </xdr:nvSpPr>
      <xdr:spPr>
        <a:xfrm>
          <a:off x="14541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84726</xdr:rowOff>
    </xdr:from>
    <xdr:ext cx="534377" cy="259045"/>
    <xdr:sp macro="" textlink="">
      <xdr:nvSpPr>
        <xdr:cNvPr id="638" name="テキスト ボックス 637"/>
        <xdr:cNvSpPr txBox="1"/>
      </xdr:nvSpPr>
      <xdr:spPr>
        <a:xfrm>
          <a:off x="14325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50448</xdr:rowOff>
    </xdr:from>
    <xdr:to>
      <xdr:col>71</xdr:col>
      <xdr:colOff>177800</xdr:colOff>
      <xdr:row>77</xdr:row>
      <xdr:rowOff>54955</xdr:rowOff>
    </xdr:to>
    <xdr:cxnSp macro="">
      <xdr:nvCxnSpPr>
        <xdr:cNvPr id="639" name="直線コネクタ 638"/>
        <xdr:cNvCxnSpPr/>
      </xdr:nvCxnSpPr>
      <xdr:spPr>
        <a:xfrm flipV="1">
          <a:off x="12814300" y="13252098"/>
          <a:ext cx="8890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94354</xdr:rowOff>
    </xdr:from>
    <xdr:to>
      <xdr:col>72</xdr:col>
      <xdr:colOff>38100</xdr:colOff>
      <xdr:row>75</xdr:row>
      <xdr:rowOff>24504</xdr:rowOff>
    </xdr:to>
    <xdr:sp macro="" textlink="">
      <xdr:nvSpPr>
        <xdr:cNvPr id="640" name="フローチャート: 判断 639"/>
        <xdr:cNvSpPr/>
      </xdr:nvSpPr>
      <xdr:spPr>
        <a:xfrm>
          <a:off x="13652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41031</xdr:rowOff>
    </xdr:from>
    <xdr:ext cx="534377" cy="259045"/>
    <xdr:sp macro="" textlink="">
      <xdr:nvSpPr>
        <xdr:cNvPr id="641" name="テキスト ボックス 640"/>
        <xdr:cNvSpPr txBox="1"/>
      </xdr:nvSpPr>
      <xdr:spPr>
        <a:xfrm>
          <a:off x="13436111" y="125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1542</xdr:rowOff>
    </xdr:from>
    <xdr:to>
      <xdr:col>67</xdr:col>
      <xdr:colOff>101600</xdr:colOff>
      <xdr:row>75</xdr:row>
      <xdr:rowOff>103142</xdr:rowOff>
    </xdr:to>
    <xdr:sp macro="" textlink="">
      <xdr:nvSpPr>
        <xdr:cNvPr id="642" name="フローチャート: 判断 641"/>
        <xdr:cNvSpPr/>
      </xdr:nvSpPr>
      <xdr:spPr>
        <a:xfrm>
          <a:off x="12763500" y="1286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119669</xdr:rowOff>
    </xdr:from>
    <xdr:ext cx="534377" cy="259045"/>
    <xdr:sp macro="" textlink="">
      <xdr:nvSpPr>
        <xdr:cNvPr id="643" name="テキスト ボックス 642"/>
        <xdr:cNvSpPr txBox="1"/>
      </xdr:nvSpPr>
      <xdr:spPr>
        <a:xfrm>
          <a:off x="12547111" y="1263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127631</xdr:rowOff>
    </xdr:from>
    <xdr:to>
      <xdr:col>85</xdr:col>
      <xdr:colOff>177800</xdr:colOff>
      <xdr:row>77</xdr:row>
      <xdr:rowOff>57781</xdr:rowOff>
    </xdr:to>
    <xdr:sp macro="" textlink="">
      <xdr:nvSpPr>
        <xdr:cNvPr id="649" name="楕円 648"/>
        <xdr:cNvSpPr/>
      </xdr:nvSpPr>
      <xdr:spPr>
        <a:xfrm>
          <a:off x="16268700" y="1315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106058</xdr:rowOff>
    </xdr:from>
    <xdr:ext cx="534377" cy="259045"/>
    <xdr:sp macro="" textlink="">
      <xdr:nvSpPr>
        <xdr:cNvPr id="650" name="公債費該当値テキスト"/>
        <xdr:cNvSpPr txBox="1"/>
      </xdr:nvSpPr>
      <xdr:spPr>
        <a:xfrm>
          <a:off x="16370300" y="1313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144776</xdr:rowOff>
    </xdr:from>
    <xdr:to>
      <xdr:col>81</xdr:col>
      <xdr:colOff>101600</xdr:colOff>
      <xdr:row>77</xdr:row>
      <xdr:rowOff>74926</xdr:rowOff>
    </xdr:to>
    <xdr:sp macro="" textlink="">
      <xdr:nvSpPr>
        <xdr:cNvPr id="651" name="楕円 650"/>
        <xdr:cNvSpPr/>
      </xdr:nvSpPr>
      <xdr:spPr>
        <a:xfrm>
          <a:off x="15430500" y="1317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66053</xdr:rowOff>
    </xdr:from>
    <xdr:ext cx="534377" cy="259045"/>
    <xdr:sp macro="" textlink="">
      <xdr:nvSpPr>
        <xdr:cNvPr id="652" name="テキスト ボックス 651"/>
        <xdr:cNvSpPr txBox="1"/>
      </xdr:nvSpPr>
      <xdr:spPr>
        <a:xfrm>
          <a:off x="15214111" y="1326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150884</xdr:rowOff>
    </xdr:from>
    <xdr:to>
      <xdr:col>76</xdr:col>
      <xdr:colOff>165100</xdr:colOff>
      <xdr:row>77</xdr:row>
      <xdr:rowOff>81034</xdr:rowOff>
    </xdr:to>
    <xdr:sp macro="" textlink="">
      <xdr:nvSpPr>
        <xdr:cNvPr id="653" name="楕円 652"/>
        <xdr:cNvSpPr/>
      </xdr:nvSpPr>
      <xdr:spPr>
        <a:xfrm>
          <a:off x="14541500" y="1318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72161</xdr:rowOff>
    </xdr:from>
    <xdr:ext cx="534377" cy="259045"/>
    <xdr:sp macro="" textlink="">
      <xdr:nvSpPr>
        <xdr:cNvPr id="654" name="テキスト ボックス 653"/>
        <xdr:cNvSpPr txBox="1"/>
      </xdr:nvSpPr>
      <xdr:spPr>
        <a:xfrm>
          <a:off x="14325111" y="1327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171098</xdr:rowOff>
    </xdr:from>
    <xdr:to>
      <xdr:col>72</xdr:col>
      <xdr:colOff>38100</xdr:colOff>
      <xdr:row>77</xdr:row>
      <xdr:rowOff>101248</xdr:rowOff>
    </xdr:to>
    <xdr:sp macro="" textlink="">
      <xdr:nvSpPr>
        <xdr:cNvPr id="655" name="楕円 654"/>
        <xdr:cNvSpPr/>
      </xdr:nvSpPr>
      <xdr:spPr>
        <a:xfrm>
          <a:off x="13652500" y="1320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92375</xdr:rowOff>
    </xdr:from>
    <xdr:ext cx="534377" cy="259045"/>
    <xdr:sp macro="" textlink="">
      <xdr:nvSpPr>
        <xdr:cNvPr id="656" name="テキスト ボックス 655"/>
        <xdr:cNvSpPr txBox="1"/>
      </xdr:nvSpPr>
      <xdr:spPr>
        <a:xfrm>
          <a:off x="13436111" y="1329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4155</xdr:rowOff>
    </xdr:from>
    <xdr:to>
      <xdr:col>67</xdr:col>
      <xdr:colOff>101600</xdr:colOff>
      <xdr:row>77</xdr:row>
      <xdr:rowOff>105755</xdr:rowOff>
    </xdr:to>
    <xdr:sp macro="" textlink="">
      <xdr:nvSpPr>
        <xdr:cNvPr id="657" name="楕円 656"/>
        <xdr:cNvSpPr/>
      </xdr:nvSpPr>
      <xdr:spPr>
        <a:xfrm>
          <a:off x="12763500" y="132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96882</xdr:rowOff>
    </xdr:from>
    <xdr:ext cx="534377" cy="259045"/>
    <xdr:sp macro="" textlink="">
      <xdr:nvSpPr>
        <xdr:cNvPr id="658" name="テキスト ボックス 657"/>
        <xdr:cNvSpPr txBox="1"/>
      </xdr:nvSpPr>
      <xdr:spPr>
        <a:xfrm>
          <a:off x="12547111" y="1329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127158</xdr:rowOff>
    </xdr:from>
    <xdr:to>
      <xdr:col>85</xdr:col>
      <xdr:colOff>126364</xdr:colOff>
      <xdr:row>99</xdr:row>
      <xdr:rowOff>39551</xdr:rowOff>
    </xdr:to>
    <xdr:cxnSp macro="">
      <xdr:nvCxnSpPr>
        <xdr:cNvPr id="682" name="直線コネクタ 681"/>
        <xdr:cNvCxnSpPr/>
      </xdr:nvCxnSpPr>
      <xdr:spPr>
        <a:xfrm flipV="1">
          <a:off x="16317595" y="15557658"/>
          <a:ext cx="1269" cy="145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43378</xdr:rowOff>
    </xdr:from>
    <xdr:ext cx="378565" cy="259045"/>
    <xdr:sp macro="" textlink="">
      <xdr:nvSpPr>
        <xdr:cNvPr id="683" name="積立金最小値テキスト"/>
        <xdr:cNvSpPr txBox="1"/>
      </xdr:nvSpPr>
      <xdr:spPr>
        <a:xfrm>
          <a:off x="16370300" y="17016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39551</xdr:rowOff>
    </xdr:from>
    <xdr:to>
      <xdr:col>86</xdr:col>
      <xdr:colOff>25400</xdr:colOff>
      <xdr:row>99</xdr:row>
      <xdr:rowOff>39551</xdr:rowOff>
    </xdr:to>
    <xdr:cxnSp macro="">
      <xdr:nvCxnSpPr>
        <xdr:cNvPr id="684" name="直線コネクタ 683"/>
        <xdr:cNvCxnSpPr/>
      </xdr:nvCxnSpPr>
      <xdr:spPr>
        <a:xfrm>
          <a:off x="16230600" y="1701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73835</xdr:rowOff>
    </xdr:from>
    <xdr:ext cx="599010" cy="259045"/>
    <xdr:sp macro="" textlink="">
      <xdr:nvSpPr>
        <xdr:cNvPr id="685" name="積立金最大値テキスト"/>
        <xdr:cNvSpPr txBox="1"/>
      </xdr:nvSpPr>
      <xdr:spPr>
        <a:xfrm>
          <a:off x="16370300" y="1533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127158</xdr:rowOff>
    </xdr:from>
    <xdr:to>
      <xdr:col>86</xdr:col>
      <xdr:colOff>25400</xdr:colOff>
      <xdr:row>90</xdr:row>
      <xdr:rowOff>127158</xdr:rowOff>
    </xdr:to>
    <xdr:cxnSp macro="">
      <xdr:nvCxnSpPr>
        <xdr:cNvPr id="686" name="直線コネクタ 685"/>
        <xdr:cNvCxnSpPr/>
      </xdr:nvCxnSpPr>
      <xdr:spPr>
        <a:xfrm>
          <a:off x="16230600" y="155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13863</xdr:rowOff>
    </xdr:from>
    <xdr:to>
      <xdr:col>85</xdr:col>
      <xdr:colOff>127000</xdr:colOff>
      <xdr:row>99</xdr:row>
      <xdr:rowOff>15273</xdr:rowOff>
    </xdr:to>
    <xdr:cxnSp macro="">
      <xdr:nvCxnSpPr>
        <xdr:cNvPr id="687" name="直線コネクタ 686"/>
        <xdr:cNvCxnSpPr/>
      </xdr:nvCxnSpPr>
      <xdr:spPr>
        <a:xfrm>
          <a:off x="15481300" y="16987413"/>
          <a:ext cx="8382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84948</xdr:rowOff>
    </xdr:from>
    <xdr:ext cx="534377" cy="259045"/>
    <xdr:sp macro="" textlink="">
      <xdr:nvSpPr>
        <xdr:cNvPr id="688" name="積立金平均値テキスト"/>
        <xdr:cNvSpPr txBox="1"/>
      </xdr:nvSpPr>
      <xdr:spPr>
        <a:xfrm>
          <a:off x="16370300" y="16715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62071</xdr:rowOff>
    </xdr:from>
    <xdr:to>
      <xdr:col>85</xdr:col>
      <xdr:colOff>177800</xdr:colOff>
      <xdr:row>98</xdr:row>
      <xdr:rowOff>163671</xdr:rowOff>
    </xdr:to>
    <xdr:sp macro="" textlink="">
      <xdr:nvSpPr>
        <xdr:cNvPr id="689" name="フローチャート: 判断 688"/>
        <xdr:cNvSpPr/>
      </xdr:nvSpPr>
      <xdr:spPr>
        <a:xfrm>
          <a:off x="16268700" y="1686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13863</xdr:rowOff>
    </xdr:from>
    <xdr:to>
      <xdr:col>81</xdr:col>
      <xdr:colOff>50800</xdr:colOff>
      <xdr:row>99</xdr:row>
      <xdr:rowOff>41539</xdr:rowOff>
    </xdr:to>
    <xdr:cxnSp macro="">
      <xdr:nvCxnSpPr>
        <xdr:cNvPr id="690" name="直線コネクタ 689"/>
        <xdr:cNvCxnSpPr/>
      </xdr:nvCxnSpPr>
      <xdr:spPr>
        <a:xfrm flipV="1">
          <a:off x="14592300" y="16987413"/>
          <a:ext cx="889000" cy="2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17669</xdr:rowOff>
    </xdr:from>
    <xdr:to>
      <xdr:col>81</xdr:col>
      <xdr:colOff>101600</xdr:colOff>
      <xdr:row>98</xdr:row>
      <xdr:rowOff>119269</xdr:rowOff>
    </xdr:to>
    <xdr:sp macro="" textlink="">
      <xdr:nvSpPr>
        <xdr:cNvPr id="691" name="フローチャート: 判断 690"/>
        <xdr:cNvSpPr/>
      </xdr:nvSpPr>
      <xdr:spPr>
        <a:xfrm>
          <a:off x="15430500" y="1681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135796</xdr:rowOff>
    </xdr:from>
    <xdr:ext cx="534377" cy="259045"/>
    <xdr:sp macro="" textlink="">
      <xdr:nvSpPr>
        <xdr:cNvPr id="692" name="テキスト ボックス 691"/>
        <xdr:cNvSpPr txBox="1"/>
      </xdr:nvSpPr>
      <xdr:spPr>
        <a:xfrm>
          <a:off x="15214111" y="1659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34528</xdr:rowOff>
    </xdr:from>
    <xdr:to>
      <xdr:col>76</xdr:col>
      <xdr:colOff>114300</xdr:colOff>
      <xdr:row>99</xdr:row>
      <xdr:rowOff>41539</xdr:rowOff>
    </xdr:to>
    <xdr:cxnSp macro="">
      <xdr:nvCxnSpPr>
        <xdr:cNvPr id="693" name="直線コネクタ 692"/>
        <xdr:cNvCxnSpPr/>
      </xdr:nvCxnSpPr>
      <xdr:spPr>
        <a:xfrm>
          <a:off x="13703300" y="17008078"/>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63640</xdr:rowOff>
    </xdr:from>
    <xdr:to>
      <xdr:col>76</xdr:col>
      <xdr:colOff>165100</xdr:colOff>
      <xdr:row>98</xdr:row>
      <xdr:rowOff>165240</xdr:rowOff>
    </xdr:to>
    <xdr:sp macro="" textlink="">
      <xdr:nvSpPr>
        <xdr:cNvPr id="694" name="フローチャート: 判断 693"/>
        <xdr:cNvSpPr/>
      </xdr:nvSpPr>
      <xdr:spPr>
        <a:xfrm>
          <a:off x="145415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10317</xdr:rowOff>
    </xdr:from>
    <xdr:ext cx="534377" cy="259045"/>
    <xdr:sp macro="" textlink="">
      <xdr:nvSpPr>
        <xdr:cNvPr id="695" name="テキスト ボックス 694"/>
        <xdr:cNvSpPr txBox="1"/>
      </xdr:nvSpPr>
      <xdr:spPr>
        <a:xfrm>
          <a:off x="14325111" y="1664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166432</xdr:rowOff>
    </xdr:from>
    <xdr:to>
      <xdr:col>71</xdr:col>
      <xdr:colOff>177800</xdr:colOff>
      <xdr:row>99</xdr:row>
      <xdr:rowOff>34528</xdr:rowOff>
    </xdr:to>
    <xdr:cxnSp macro="">
      <xdr:nvCxnSpPr>
        <xdr:cNvPr id="696" name="直線コネクタ 695"/>
        <xdr:cNvCxnSpPr/>
      </xdr:nvCxnSpPr>
      <xdr:spPr>
        <a:xfrm>
          <a:off x="12814300" y="16968532"/>
          <a:ext cx="889000" cy="3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90500</xdr:rowOff>
    </xdr:from>
    <xdr:to>
      <xdr:col>72</xdr:col>
      <xdr:colOff>38100</xdr:colOff>
      <xdr:row>99</xdr:row>
      <xdr:rowOff>20650</xdr:rowOff>
    </xdr:to>
    <xdr:sp macro="" textlink="">
      <xdr:nvSpPr>
        <xdr:cNvPr id="697" name="フローチャート: 判断 696"/>
        <xdr:cNvSpPr/>
      </xdr:nvSpPr>
      <xdr:spPr>
        <a:xfrm>
          <a:off x="13652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37177</xdr:rowOff>
    </xdr:from>
    <xdr:ext cx="469744" cy="259045"/>
    <xdr:sp macro="" textlink="">
      <xdr:nvSpPr>
        <xdr:cNvPr id="698" name="テキスト ボックス 697"/>
        <xdr:cNvSpPr txBox="1"/>
      </xdr:nvSpPr>
      <xdr:spPr>
        <a:xfrm>
          <a:off x="13468428" y="166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75747</xdr:rowOff>
    </xdr:from>
    <xdr:to>
      <xdr:col>67</xdr:col>
      <xdr:colOff>101600</xdr:colOff>
      <xdr:row>99</xdr:row>
      <xdr:rowOff>5897</xdr:rowOff>
    </xdr:to>
    <xdr:sp macro="" textlink="">
      <xdr:nvSpPr>
        <xdr:cNvPr id="699" name="フローチャート: 判断 698"/>
        <xdr:cNvSpPr/>
      </xdr:nvSpPr>
      <xdr:spPr>
        <a:xfrm>
          <a:off x="12763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22424</xdr:rowOff>
    </xdr:from>
    <xdr:ext cx="534377" cy="259045"/>
    <xdr:sp macro="" textlink="">
      <xdr:nvSpPr>
        <xdr:cNvPr id="700" name="テキスト ボックス 699"/>
        <xdr:cNvSpPr txBox="1"/>
      </xdr:nvSpPr>
      <xdr:spPr>
        <a:xfrm>
          <a:off x="12547111" y="166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135923</xdr:rowOff>
    </xdr:from>
    <xdr:to>
      <xdr:col>85</xdr:col>
      <xdr:colOff>177800</xdr:colOff>
      <xdr:row>99</xdr:row>
      <xdr:rowOff>66073</xdr:rowOff>
    </xdr:to>
    <xdr:sp macro="" textlink="">
      <xdr:nvSpPr>
        <xdr:cNvPr id="706" name="楕円 705"/>
        <xdr:cNvSpPr/>
      </xdr:nvSpPr>
      <xdr:spPr>
        <a:xfrm>
          <a:off x="16268700" y="1693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50850</xdr:rowOff>
    </xdr:from>
    <xdr:ext cx="469744" cy="259045"/>
    <xdr:sp macro="" textlink="">
      <xdr:nvSpPr>
        <xdr:cNvPr id="707" name="積立金該当値テキスト"/>
        <xdr:cNvSpPr txBox="1"/>
      </xdr:nvSpPr>
      <xdr:spPr>
        <a:xfrm>
          <a:off x="16370300" y="168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134513</xdr:rowOff>
    </xdr:from>
    <xdr:to>
      <xdr:col>81</xdr:col>
      <xdr:colOff>101600</xdr:colOff>
      <xdr:row>99</xdr:row>
      <xdr:rowOff>64663</xdr:rowOff>
    </xdr:to>
    <xdr:sp macro="" textlink="">
      <xdr:nvSpPr>
        <xdr:cNvPr id="708" name="楕円 707"/>
        <xdr:cNvSpPr/>
      </xdr:nvSpPr>
      <xdr:spPr>
        <a:xfrm>
          <a:off x="15430500" y="1693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55790</xdr:rowOff>
    </xdr:from>
    <xdr:ext cx="469744" cy="259045"/>
    <xdr:sp macro="" textlink="">
      <xdr:nvSpPr>
        <xdr:cNvPr id="709" name="テキスト ボックス 708"/>
        <xdr:cNvSpPr txBox="1"/>
      </xdr:nvSpPr>
      <xdr:spPr>
        <a:xfrm>
          <a:off x="15246428" y="1702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162189</xdr:rowOff>
    </xdr:from>
    <xdr:to>
      <xdr:col>76</xdr:col>
      <xdr:colOff>165100</xdr:colOff>
      <xdr:row>99</xdr:row>
      <xdr:rowOff>92339</xdr:rowOff>
    </xdr:to>
    <xdr:sp macro="" textlink="">
      <xdr:nvSpPr>
        <xdr:cNvPr id="710" name="楕円 709"/>
        <xdr:cNvSpPr/>
      </xdr:nvSpPr>
      <xdr:spPr>
        <a:xfrm>
          <a:off x="14541500" y="1696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83466</xdr:rowOff>
    </xdr:from>
    <xdr:ext cx="378565" cy="259045"/>
    <xdr:sp macro="" textlink="">
      <xdr:nvSpPr>
        <xdr:cNvPr id="711" name="テキスト ボックス 710"/>
        <xdr:cNvSpPr txBox="1"/>
      </xdr:nvSpPr>
      <xdr:spPr>
        <a:xfrm>
          <a:off x="14403017" y="17057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155178</xdr:rowOff>
    </xdr:from>
    <xdr:to>
      <xdr:col>72</xdr:col>
      <xdr:colOff>38100</xdr:colOff>
      <xdr:row>99</xdr:row>
      <xdr:rowOff>85328</xdr:rowOff>
    </xdr:to>
    <xdr:sp macro="" textlink="">
      <xdr:nvSpPr>
        <xdr:cNvPr id="712" name="楕円 711"/>
        <xdr:cNvSpPr/>
      </xdr:nvSpPr>
      <xdr:spPr>
        <a:xfrm>
          <a:off x="13652500" y="1695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76455</xdr:rowOff>
    </xdr:from>
    <xdr:ext cx="469744" cy="259045"/>
    <xdr:sp macro="" textlink="">
      <xdr:nvSpPr>
        <xdr:cNvPr id="713" name="テキスト ボックス 712"/>
        <xdr:cNvSpPr txBox="1"/>
      </xdr:nvSpPr>
      <xdr:spPr>
        <a:xfrm>
          <a:off x="13468428" y="1705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115632</xdr:rowOff>
    </xdr:from>
    <xdr:to>
      <xdr:col>67</xdr:col>
      <xdr:colOff>101600</xdr:colOff>
      <xdr:row>99</xdr:row>
      <xdr:rowOff>45782</xdr:rowOff>
    </xdr:to>
    <xdr:sp macro="" textlink="">
      <xdr:nvSpPr>
        <xdr:cNvPr id="714" name="楕円 713"/>
        <xdr:cNvSpPr/>
      </xdr:nvSpPr>
      <xdr:spPr>
        <a:xfrm>
          <a:off x="12763500" y="1691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36909</xdr:rowOff>
    </xdr:from>
    <xdr:ext cx="469744" cy="259045"/>
    <xdr:sp macro="" textlink="">
      <xdr:nvSpPr>
        <xdr:cNvPr id="715" name="テキスト ボックス 714"/>
        <xdr:cNvSpPr txBox="1"/>
      </xdr:nvSpPr>
      <xdr:spPr>
        <a:xfrm>
          <a:off x="12579428" y="1701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39" name="直線コネクタ 738"/>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42" name="投資及び出資金最大値テキスト"/>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43" name="直線コネクタ 742"/>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28639</xdr:rowOff>
    </xdr:from>
    <xdr:to>
      <xdr:col>116</xdr:col>
      <xdr:colOff>63500</xdr:colOff>
      <xdr:row>39</xdr:row>
      <xdr:rowOff>38735</xdr:rowOff>
    </xdr:to>
    <xdr:cxnSp macro="">
      <xdr:nvCxnSpPr>
        <xdr:cNvPr id="744" name="直線コネクタ 743"/>
        <xdr:cNvCxnSpPr/>
      </xdr:nvCxnSpPr>
      <xdr:spPr>
        <a:xfrm>
          <a:off x="21323300" y="6715189"/>
          <a:ext cx="8382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35196</xdr:rowOff>
    </xdr:from>
    <xdr:ext cx="378565" cy="259045"/>
    <xdr:sp macro="" textlink="">
      <xdr:nvSpPr>
        <xdr:cNvPr id="745" name="投資及び出資金平均値テキスト"/>
        <xdr:cNvSpPr txBox="1"/>
      </xdr:nvSpPr>
      <xdr:spPr>
        <a:xfrm>
          <a:off x="22212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12319</xdr:rowOff>
    </xdr:from>
    <xdr:to>
      <xdr:col>116</xdr:col>
      <xdr:colOff>114300</xdr:colOff>
      <xdr:row>38</xdr:row>
      <xdr:rowOff>113919</xdr:rowOff>
    </xdr:to>
    <xdr:sp macro="" textlink="">
      <xdr:nvSpPr>
        <xdr:cNvPr id="746" name="フローチャート: 判断 745"/>
        <xdr:cNvSpPr/>
      </xdr:nvSpPr>
      <xdr:spPr>
        <a:xfrm>
          <a:off x="22110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28639</xdr:rowOff>
    </xdr:from>
    <xdr:to>
      <xdr:col>111</xdr:col>
      <xdr:colOff>177800</xdr:colOff>
      <xdr:row>39</xdr:row>
      <xdr:rowOff>30544</xdr:rowOff>
    </xdr:to>
    <xdr:cxnSp macro="">
      <xdr:nvCxnSpPr>
        <xdr:cNvPr id="747" name="直線コネクタ 746"/>
        <xdr:cNvCxnSpPr/>
      </xdr:nvCxnSpPr>
      <xdr:spPr>
        <a:xfrm flipV="1">
          <a:off x="20434300" y="671518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148146</xdr:rowOff>
    </xdr:from>
    <xdr:to>
      <xdr:col>112</xdr:col>
      <xdr:colOff>38100</xdr:colOff>
      <xdr:row>38</xdr:row>
      <xdr:rowOff>78296</xdr:rowOff>
    </xdr:to>
    <xdr:sp macro="" textlink="">
      <xdr:nvSpPr>
        <xdr:cNvPr id="748" name="フローチャート: 判断 747"/>
        <xdr:cNvSpPr/>
      </xdr:nvSpPr>
      <xdr:spPr>
        <a:xfrm>
          <a:off x="21272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94823</xdr:rowOff>
    </xdr:from>
    <xdr:ext cx="378565" cy="259045"/>
    <xdr:sp macro="" textlink="">
      <xdr:nvSpPr>
        <xdr:cNvPr id="749" name="テキスト ボックス 748"/>
        <xdr:cNvSpPr txBox="1"/>
      </xdr:nvSpPr>
      <xdr:spPr>
        <a:xfrm>
          <a:off x="21134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30544</xdr:rowOff>
    </xdr:from>
    <xdr:to>
      <xdr:col>107</xdr:col>
      <xdr:colOff>50800</xdr:colOff>
      <xdr:row>39</xdr:row>
      <xdr:rowOff>33210</xdr:rowOff>
    </xdr:to>
    <xdr:cxnSp macro="">
      <xdr:nvCxnSpPr>
        <xdr:cNvPr id="750" name="直線コネクタ 749"/>
        <xdr:cNvCxnSpPr/>
      </xdr:nvCxnSpPr>
      <xdr:spPr>
        <a:xfrm flipV="1">
          <a:off x="19545300" y="6717094"/>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xdr:rowOff>
    </xdr:from>
    <xdr:to>
      <xdr:col>107</xdr:col>
      <xdr:colOff>101600</xdr:colOff>
      <xdr:row>38</xdr:row>
      <xdr:rowOff>102489</xdr:rowOff>
    </xdr:to>
    <xdr:sp macro="" textlink="">
      <xdr:nvSpPr>
        <xdr:cNvPr id="751" name="フローチャート: 判断 750"/>
        <xdr:cNvSpPr/>
      </xdr:nvSpPr>
      <xdr:spPr>
        <a:xfrm>
          <a:off x="20383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119016</xdr:rowOff>
    </xdr:from>
    <xdr:ext cx="378565" cy="259045"/>
    <xdr:sp macro="" textlink="">
      <xdr:nvSpPr>
        <xdr:cNvPr id="752" name="テキスト ボックス 751"/>
        <xdr:cNvSpPr txBox="1"/>
      </xdr:nvSpPr>
      <xdr:spPr>
        <a:xfrm>
          <a:off x="20245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33210</xdr:rowOff>
    </xdr:from>
    <xdr:to>
      <xdr:col>102</xdr:col>
      <xdr:colOff>114300</xdr:colOff>
      <xdr:row>39</xdr:row>
      <xdr:rowOff>33782</xdr:rowOff>
    </xdr:to>
    <xdr:cxnSp macro="">
      <xdr:nvCxnSpPr>
        <xdr:cNvPr id="753" name="直線コネクタ 752"/>
        <xdr:cNvCxnSpPr/>
      </xdr:nvCxnSpPr>
      <xdr:spPr>
        <a:xfrm flipV="1">
          <a:off x="18656300" y="6719760"/>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46419</xdr:rowOff>
    </xdr:from>
    <xdr:to>
      <xdr:col>102</xdr:col>
      <xdr:colOff>165100</xdr:colOff>
      <xdr:row>38</xdr:row>
      <xdr:rowOff>148019</xdr:rowOff>
    </xdr:to>
    <xdr:sp macro="" textlink="">
      <xdr:nvSpPr>
        <xdr:cNvPr id="754" name="フローチャート: 判断 753"/>
        <xdr:cNvSpPr/>
      </xdr:nvSpPr>
      <xdr:spPr>
        <a:xfrm>
          <a:off x="19494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164545</xdr:rowOff>
    </xdr:from>
    <xdr:ext cx="378565" cy="259045"/>
    <xdr:sp macro="" textlink="">
      <xdr:nvSpPr>
        <xdr:cNvPr id="755" name="テキスト ボックス 754"/>
        <xdr:cNvSpPr txBox="1"/>
      </xdr:nvSpPr>
      <xdr:spPr>
        <a:xfrm>
          <a:off x="19356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19748</xdr:rowOff>
    </xdr:from>
    <xdr:to>
      <xdr:col>98</xdr:col>
      <xdr:colOff>38100</xdr:colOff>
      <xdr:row>38</xdr:row>
      <xdr:rowOff>121348</xdr:rowOff>
    </xdr:to>
    <xdr:sp macro="" textlink="">
      <xdr:nvSpPr>
        <xdr:cNvPr id="756" name="フローチャート: 判断 755"/>
        <xdr:cNvSpPr/>
      </xdr:nvSpPr>
      <xdr:spPr>
        <a:xfrm>
          <a:off x="18605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137875</xdr:rowOff>
    </xdr:from>
    <xdr:ext cx="378565" cy="259045"/>
    <xdr:sp macro="" textlink="">
      <xdr:nvSpPr>
        <xdr:cNvPr id="757" name="テキスト ボックス 756"/>
        <xdr:cNvSpPr txBox="1"/>
      </xdr:nvSpPr>
      <xdr:spPr>
        <a:xfrm>
          <a:off x="18467017" y="6310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159385</xdr:rowOff>
    </xdr:from>
    <xdr:to>
      <xdr:col>116</xdr:col>
      <xdr:colOff>114300</xdr:colOff>
      <xdr:row>39</xdr:row>
      <xdr:rowOff>89535</xdr:rowOff>
    </xdr:to>
    <xdr:sp macro="" textlink="">
      <xdr:nvSpPr>
        <xdr:cNvPr id="763" name="楕円 762"/>
        <xdr:cNvSpPr/>
      </xdr:nvSpPr>
      <xdr:spPr>
        <a:xfrm>
          <a:off x="221107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74312</xdr:rowOff>
    </xdr:from>
    <xdr:ext cx="313932" cy="259045"/>
    <xdr:sp macro="" textlink="">
      <xdr:nvSpPr>
        <xdr:cNvPr id="764" name="投資及び出資金該当値テキスト"/>
        <xdr:cNvSpPr txBox="1"/>
      </xdr:nvSpPr>
      <xdr:spPr>
        <a:xfrm>
          <a:off x="22212300" y="6589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149289</xdr:rowOff>
    </xdr:from>
    <xdr:to>
      <xdr:col>112</xdr:col>
      <xdr:colOff>38100</xdr:colOff>
      <xdr:row>39</xdr:row>
      <xdr:rowOff>79439</xdr:rowOff>
    </xdr:to>
    <xdr:sp macro="" textlink="">
      <xdr:nvSpPr>
        <xdr:cNvPr id="765" name="楕円 764"/>
        <xdr:cNvSpPr/>
      </xdr:nvSpPr>
      <xdr:spPr>
        <a:xfrm>
          <a:off x="21272500" y="666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70566</xdr:rowOff>
    </xdr:from>
    <xdr:ext cx="313932" cy="259045"/>
    <xdr:sp macro="" textlink="">
      <xdr:nvSpPr>
        <xdr:cNvPr id="766" name="テキスト ボックス 765"/>
        <xdr:cNvSpPr txBox="1"/>
      </xdr:nvSpPr>
      <xdr:spPr>
        <a:xfrm>
          <a:off x="21166333" y="67571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151194</xdr:rowOff>
    </xdr:from>
    <xdr:to>
      <xdr:col>107</xdr:col>
      <xdr:colOff>101600</xdr:colOff>
      <xdr:row>39</xdr:row>
      <xdr:rowOff>81344</xdr:rowOff>
    </xdr:to>
    <xdr:sp macro="" textlink="">
      <xdr:nvSpPr>
        <xdr:cNvPr id="767" name="楕円 766"/>
        <xdr:cNvSpPr/>
      </xdr:nvSpPr>
      <xdr:spPr>
        <a:xfrm>
          <a:off x="20383500" y="66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72471</xdr:rowOff>
    </xdr:from>
    <xdr:ext cx="313932" cy="259045"/>
    <xdr:sp macro="" textlink="">
      <xdr:nvSpPr>
        <xdr:cNvPr id="768" name="テキスト ボックス 767"/>
        <xdr:cNvSpPr txBox="1"/>
      </xdr:nvSpPr>
      <xdr:spPr>
        <a:xfrm>
          <a:off x="20277333" y="6759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153860</xdr:rowOff>
    </xdr:from>
    <xdr:to>
      <xdr:col>102</xdr:col>
      <xdr:colOff>165100</xdr:colOff>
      <xdr:row>39</xdr:row>
      <xdr:rowOff>84010</xdr:rowOff>
    </xdr:to>
    <xdr:sp macro="" textlink="">
      <xdr:nvSpPr>
        <xdr:cNvPr id="769" name="楕円 768"/>
        <xdr:cNvSpPr/>
      </xdr:nvSpPr>
      <xdr:spPr>
        <a:xfrm>
          <a:off x="19494500" y="666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75137</xdr:rowOff>
    </xdr:from>
    <xdr:ext cx="313932" cy="259045"/>
    <xdr:sp macro="" textlink="">
      <xdr:nvSpPr>
        <xdr:cNvPr id="770" name="テキスト ボックス 769"/>
        <xdr:cNvSpPr txBox="1"/>
      </xdr:nvSpPr>
      <xdr:spPr>
        <a:xfrm>
          <a:off x="19388333" y="6761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154432</xdr:rowOff>
    </xdr:from>
    <xdr:to>
      <xdr:col>98</xdr:col>
      <xdr:colOff>38100</xdr:colOff>
      <xdr:row>39</xdr:row>
      <xdr:rowOff>84582</xdr:rowOff>
    </xdr:to>
    <xdr:sp macro="" textlink="">
      <xdr:nvSpPr>
        <xdr:cNvPr id="771" name="楕円 770"/>
        <xdr:cNvSpPr/>
      </xdr:nvSpPr>
      <xdr:spPr>
        <a:xfrm>
          <a:off x="18605500" y="66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75709</xdr:rowOff>
    </xdr:from>
    <xdr:ext cx="313932" cy="259045"/>
    <xdr:sp macro="" textlink="">
      <xdr:nvSpPr>
        <xdr:cNvPr id="772" name="テキスト ボックス 771"/>
        <xdr:cNvSpPr txBox="1"/>
      </xdr:nvSpPr>
      <xdr:spPr>
        <a:xfrm>
          <a:off x="18499333" y="67622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4" name="テキスト ボックス 79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60016</xdr:rowOff>
    </xdr:from>
    <xdr:to>
      <xdr:col>116</xdr:col>
      <xdr:colOff>62864</xdr:colOff>
      <xdr:row>59</xdr:row>
      <xdr:rowOff>98878</xdr:rowOff>
    </xdr:to>
    <xdr:cxnSp macro="">
      <xdr:nvCxnSpPr>
        <xdr:cNvPr id="798" name="直線コネクタ 797"/>
        <xdr:cNvCxnSpPr/>
      </xdr:nvCxnSpPr>
      <xdr:spPr>
        <a:xfrm flipV="1">
          <a:off x="22159595" y="8803966"/>
          <a:ext cx="1269"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6693</xdr:rowOff>
    </xdr:from>
    <xdr:ext cx="534377" cy="259045"/>
    <xdr:sp macro="" textlink="">
      <xdr:nvSpPr>
        <xdr:cNvPr id="801" name="貸付金最大値テキスト"/>
        <xdr:cNvSpPr txBox="1"/>
      </xdr:nvSpPr>
      <xdr:spPr>
        <a:xfrm>
          <a:off x="22212300" y="85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60016</xdr:rowOff>
    </xdr:from>
    <xdr:to>
      <xdr:col>116</xdr:col>
      <xdr:colOff>152400</xdr:colOff>
      <xdr:row>51</xdr:row>
      <xdr:rowOff>60016</xdr:rowOff>
    </xdr:to>
    <xdr:cxnSp macro="">
      <xdr:nvCxnSpPr>
        <xdr:cNvPr id="802" name="直線コネクタ 801"/>
        <xdr:cNvCxnSpPr/>
      </xdr:nvCxnSpPr>
      <xdr:spPr>
        <a:xfrm>
          <a:off x="22072600" y="880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67985</xdr:rowOff>
    </xdr:from>
    <xdr:to>
      <xdr:col>116</xdr:col>
      <xdr:colOff>63500</xdr:colOff>
      <xdr:row>59</xdr:row>
      <xdr:rowOff>68018</xdr:rowOff>
    </xdr:to>
    <xdr:cxnSp macro="">
      <xdr:nvCxnSpPr>
        <xdr:cNvPr id="803" name="直線コネクタ 802"/>
        <xdr:cNvCxnSpPr/>
      </xdr:nvCxnSpPr>
      <xdr:spPr>
        <a:xfrm flipV="1">
          <a:off x="21323300" y="10183535"/>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100804</xdr:rowOff>
    </xdr:from>
    <xdr:ext cx="469744" cy="259045"/>
    <xdr:sp macro="" textlink="">
      <xdr:nvSpPr>
        <xdr:cNvPr id="804" name="貸付金平均値テキスト"/>
        <xdr:cNvSpPr txBox="1"/>
      </xdr:nvSpPr>
      <xdr:spPr>
        <a:xfrm>
          <a:off x="22212300" y="9873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77927</xdr:rowOff>
    </xdr:from>
    <xdr:to>
      <xdr:col>116</xdr:col>
      <xdr:colOff>114300</xdr:colOff>
      <xdr:row>59</xdr:row>
      <xdr:rowOff>8077</xdr:rowOff>
    </xdr:to>
    <xdr:sp macro="" textlink="">
      <xdr:nvSpPr>
        <xdr:cNvPr id="805" name="フローチャート: 判断 804"/>
        <xdr:cNvSpPr/>
      </xdr:nvSpPr>
      <xdr:spPr>
        <a:xfrm>
          <a:off x="22110700" y="100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68018</xdr:rowOff>
    </xdr:from>
    <xdr:to>
      <xdr:col>111</xdr:col>
      <xdr:colOff>177800</xdr:colOff>
      <xdr:row>59</xdr:row>
      <xdr:rowOff>68050</xdr:rowOff>
    </xdr:to>
    <xdr:cxnSp macro="">
      <xdr:nvCxnSpPr>
        <xdr:cNvPr id="806" name="直線コネクタ 805"/>
        <xdr:cNvCxnSpPr/>
      </xdr:nvCxnSpPr>
      <xdr:spPr>
        <a:xfrm flipV="1">
          <a:off x="20434300" y="10183568"/>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95138</xdr:rowOff>
    </xdr:from>
    <xdr:to>
      <xdr:col>112</xdr:col>
      <xdr:colOff>38100</xdr:colOff>
      <xdr:row>59</xdr:row>
      <xdr:rowOff>25288</xdr:rowOff>
    </xdr:to>
    <xdr:sp macro="" textlink="">
      <xdr:nvSpPr>
        <xdr:cNvPr id="807" name="フローチャート: 判断 806"/>
        <xdr:cNvSpPr/>
      </xdr:nvSpPr>
      <xdr:spPr>
        <a:xfrm>
          <a:off x="212725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41815</xdr:rowOff>
    </xdr:from>
    <xdr:ext cx="469744" cy="259045"/>
    <xdr:sp macro="" textlink="">
      <xdr:nvSpPr>
        <xdr:cNvPr id="808" name="テキスト ボックス 807"/>
        <xdr:cNvSpPr txBox="1"/>
      </xdr:nvSpPr>
      <xdr:spPr>
        <a:xfrm>
          <a:off x="21088428" y="981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68050</xdr:rowOff>
    </xdr:from>
    <xdr:to>
      <xdr:col>107</xdr:col>
      <xdr:colOff>50800</xdr:colOff>
      <xdr:row>59</xdr:row>
      <xdr:rowOff>68083</xdr:rowOff>
    </xdr:to>
    <xdr:cxnSp macro="">
      <xdr:nvCxnSpPr>
        <xdr:cNvPr id="809" name="直線コネクタ 808"/>
        <xdr:cNvCxnSpPr/>
      </xdr:nvCxnSpPr>
      <xdr:spPr>
        <a:xfrm flipV="1">
          <a:off x="19545300" y="10183600"/>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86353</xdr:rowOff>
    </xdr:from>
    <xdr:to>
      <xdr:col>107</xdr:col>
      <xdr:colOff>101600</xdr:colOff>
      <xdr:row>59</xdr:row>
      <xdr:rowOff>16503</xdr:rowOff>
    </xdr:to>
    <xdr:sp macro="" textlink="">
      <xdr:nvSpPr>
        <xdr:cNvPr id="810" name="フローチャート: 判断 809"/>
        <xdr:cNvSpPr/>
      </xdr:nvSpPr>
      <xdr:spPr>
        <a:xfrm>
          <a:off x="20383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33030</xdr:rowOff>
    </xdr:from>
    <xdr:ext cx="469744" cy="259045"/>
    <xdr:sp macro="" textlink="">
      <xdr:nvSpPr>
        <xdr:cNvPr id="811" name="テキスト ボックス 810"/>
        <xdr:cNvSpPr txBox="1"/>
      </xdr:nvSpPr>
      <xdr:spPr>
        <a:xfrm>
          <a:off x="20199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68083</xdr:rowOff>
    </xdr:from>
    <xdr:to>
      <xdr:col>102</xdr:col>
      <xdr:colOff>114300</xdr:colOff>
      <xdr:row>59</xdr:row>
      <xdr:rowOff>68149</xdr:rowOff>
    </xdr:to>
    <xdr:cxnSp macro="">
      <xdr:nvCxnSpPr>
        <xdr:cNvPr id="812" name="直線コネクタ 811"/>
        <xdr:cNvCxnSpPr/>
      </xdr:nvCxnSpPr>
      <xdr:spPr>
        <a:xfrm flipV="1">
          <a:off x="18656300" y="10183633"/>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92101</xdr:rowOff>
    </xdr:from>
    <xdr:to>
      <xdr:col>102</xdr:col>
      <xdr:colOff>165100</xdr:colOff>
      <xdr:row>59</xdr:row>
      <xdr:rowOff>22251</xdr:rowOff>
    </xdr:to>
    <xdr:sp macro="" textlink="">
      <xdr:nvSpPr>
        <xdr:cNvPr id="813" name="フローチャート: 判断 812"/>
        <xdr:cNvSpPr/>
      </xdr:nvSpPr>
      <xdr:spPr>
        <a:xfrm>
          <a:off x="19494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38778</xdr:rowOff>
    </xdr:from>
    <xdr:ext cx="469744" cy="259045"/>
    <xdr:sp macro="" textlink="">
      <xdr:nvSpPr>
        <xdr:cNvPr id="814" name="テキスト ボックス 813"/>
        <xdr:cNvSpPr txBox="1"/>
      </xdr:nvSpPr>
      <xdr:spPr>
        <a:xfrm>
          <a:off x="19310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112120</xdr:rowOff>
    </xdr:from>
    <xdr:to>
      <xdr:col>98</xdr:col>
      <xdr:colOff>38100</xdr:colOff>
      <xdr:row>59</xdr:row>
      <xdr:rowOff>42270</xdr:rowOff>
    </xdr:to>
    <xdr:sp macro="" textlink="">
      <xdr:nvSpPr>
        <xdr:cNvPr id="815" name="フローチャート: 判断 814"/>
        <xdr:cNvSpPr/>
      </xdr:nvSpPr>
      <xdr:spPr>
        <a:xfrm>
          <a:off x="18605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58797</xdr:rowOff>
    </xdr:from>
    <xdr:ext cx="469744" cy="259045"/>
    <xdr:sp macro="" textlink="">
      <xdr:nvSpPr>
        <xdr:cNvPr id="816" name="テキスト ボックス 815"/>
        <xdr:cNvSpPr txBox="1"/>
      </xdr:nvSpPr>
      <xdr:spPr>
        <a:xfrm>
          <a:off x="18421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17185</xdr:rowOff>
    </xdr:from>
    <xdr:to>
      <xdr:col>116</xdr:col>
      <xdr:colOff>114300</xdr:colOff>
      <xdr:row>59</xdr:row>
      <xdr:rowOff>118785</xdr:rowOff>
    </xdr:to>
    <xdr:sp macro="" textlink="">
      <xdr:nvSpPr>
        <xdr:cNvPr id="822" name="楕円 821"/>
        <xdr:cNvSpPr/>
      </xdr:nvSpPr>
      <xdr:spPr>
        <a:xfrm>
          <a:off x="22110700" y="1013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103562</xdr:rowOff>
    </xdr:from>
    <xdr:ext cx="378565" cy="259045"/>
    <xdr:sp macro="" textlink="">
      <xdr:nvSpPr>
        <xdr:cNvPr id="823" name="貸付金該当値テキスト"/>
        <xdr:cNvSpPr txBox="1"/>
      </xdr:nvSpPr>
      <xdr:spPr>
        <a:xfrm>
          <a:off x="22212300" y="10047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17218</xdr:rowOff>
    </xdr:from>
    <xdr:to>
      <xdr:col>112</xdr:col>
      <xdr:colOff>38100</xdr:colOff>
      <xdr:row>59</xdr:row>
      <xdr:rowOff>118818</xdr:rowOff>
    </xdr:to>
    <xdr:sp macro="" textlink="">
      <xdr:nvSpPr>
        <xdr:cNvPr id="824" name="楕円 823"/>
        <xdr:cNvSpPr/>
      </xdr:nvSpPr>
      <xdr:spPr>
        <a:xfrm>
          <a:off x="21272500" y="1013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109945</xdr:rowOff>
    </xdr:from>
    <xdr:ext cx="378565" cy="259045"/>
    <xdr:sp macro="" textlink="">
      <xdr:nvSpPr>
        <xdr:cNvPr id="825" name="テキスト ボックス 824"/>
        <xdr:cNvSpPr txBox="1"/>
      </xdr:nvSpPr>
      <xdr:spPr>
        <a:xfrm>
          <a:off x="21134017" y="1022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17250</xdr:rowOff>
    </xdr:from>
    <xdr:to>
      <xdr:col>107</xdr:col>
      <xdr:colOff>101600</xdr:colOff>
      <xdr:row>59</xdr:row>
      <xdr:rowOff>118850</xdr:rowOff>
    </xdr:to>
    <xdr:sp macro="" textlink="">
      <xdr:nvSpPr>
        <xdr:cNvPr id="826" name="楕円 825"/>
        <xdr:cNvSpPr/>
      </xdr:nvSpPr>
      <xdr:spPr>
        <a:xfrm>
          <a:off x="20383500" y="1013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109977</xdr:rowOff>
    </xdr:from>
    <xdr:ext cx="378565" cy="259045"/>
    <xdr:sp macro="" textlink="">
      <xdr:nvSpPr>
        <xdr:cNvPr id="827" name="テキスト ボックス 826"/>
        <xdr:cNvSpPr txBox="1"/>
      </xdr:nvSpPr>
      <xdr:spPr>
        <a:xfrm>
          <a:off x="20245017" y="10225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17283</xdr:rowOff>
    </xdr:from>
    <xdr:to>
      <xdr:col>102</xdr:col>
      <xdr:colOff>165100</xdr:colOff>
      <xdr:row>59</xdr:row>
      <xdr:rowOff>118883</xdr:rowOff>
    </xdr:to>
    <xdr:sp macro="" textlink="">
      <xdr:nvSpPr>
        <xdr:cNvPr id="828" name="楕円 827"/>
        <xdr:cNvSpPr/>
      </xdr:nvSpPr>
      <xdr:spPr>
        <a:xfrm>
          <a:off x="19494500" y="1013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110010</xdr:rowOff>
    </xdr:from>
    <xdr:ext cx="378565" cy="259045"/>
    <xdr:sp macro="" textlink="">
      <xdr:nvSpPr>
        <xdr:cNvPr id="829" name="テキスト ボックス 828"/>
        <xdr:cNvSpPr txBox="1"/>
      </xdr:nvSpPr>
      <xdr:spPr>
        <a:xfrm>
          <a:off x="19356017" y="10225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17349</xdr:rowOff>
    </xdr:from>
    <xdr:to>
      <xdr:col>98</xdr:col>
      <xdr:colOff>38100</xdr:colOff>
      <xdr:row>59</xdr:row>
      <xdr:rowOff>118949</xdr:rowOff>
    </xdr:to>
    <xdr:sp macro="" textlink="">
      <xdr:nvSpPr>
        <xdr:cNvPr id="830" name="楕円 829"/>
        <xdr:cNvSpPr/>
      </xdr:nvSpPr>
      <xdr:spPr>
        <a:xfrm>
          <a:off x="18605500" y="1013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110076</xdr:rowOff>
    </xdr:from>
    <xdr:ext cx="378565" cy="259045"/>
    <xdr:sp macro="" textlink="">
      <xdr:nvSpPr>
        <xdr:cNvPr id="831" name="テキスト ボックス 830"/>
        <xdr:cNvSpPr txBox="1"/>
      </xdr:nvSpPr>
      <xdr:spPr>
        <a:xfrm>
          <a:off x="18467017" y="10225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54051</xdr:rowOff>
    </xdr:from>
    <xdr:to>
      <xdr:col>116</xdr:col>
      <xdr:colOff>62864</xdr:colOff>
      <xdr:row>78</xdr:row>
      <xdr:rowOff>109449</xdr:rowOff>
    </xdr:to>
    <xdr:cxnSp macro="">
      <xdr:nvCxnSpPr>
        <xdr:cNvPr id="856" name="直線コネクタ 855"/>
        <xdr:cNvCxnSpPr/>
      </xdr:nvCxnSpPr>
      <xdr:spPr>
        <a:xfrm flipV="1">
          <a:off x="22159595" y="12227001"/>
          <a:ext cx="1269" cy="12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113276</xdr:rowOff>
    </xdr:from>
    <xdr:ext cx="534377" cy="259045"/>
    <xdr:sp macro="" textlink="">
      <xdr:nvSpPr>
        <xdr:cNvPr id="857" name="繰出金最小値テキスト"/>
        <xdr:cNvSpPr txBox="1"/>
      </xdr:nvSpPr>
      <xdr:spPr>
        <a:xfrm>
          <a:off x="22212300" y="13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109449</xdr:rowOff>
    </xdr:from>
    <xdr:to>
      <xdr:col>116</xdr:col>
      <xdr:colOff>152400</xdr:colOff>
      <xdr:row>78</xdr:row>
      <xdr:rowOff>109449</xdr:rowOff>
    </xdr:to>
    <xdr:cxnSp macro="">
      <xdr:nvCxnSpPr>
        <xdr:cNvPr id="858" name="直線コネクタ 857"/>
        <xdr:cNvCxnSpPr/>
      </xdr:nvCxnSpPr>
      <xdr:spPr>
        <a:xfrm>
          <a:off x="22072600" y="1348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728</xdr:rowOff>
    </xdr:from>
    <xdr:ext cx="534377" cy="259045"/>
    <xdr:sp macro="" textlink="">
      <xdr:nvSpPr>
        <xdr:cNvPr id="859" name="繰出金最大値テキスト"/>
        <xdr:cNvSpPr txBox="1"/>
      </xdr:nvSpPr>
      <xdr:spPr>
        <a:xfrm>
          <a:off x="22212300" y="1200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54051</xdr:rowOff>
    </xdr:from>
    <xdr:to>
      <xdr:col>116</xdr:col>
      <xdr:colOff>152400</xdr:colOff>
      <xdr:row>71</xdr:row>
      <xdr:rowOff>54051</xdr:rowOff>
    </xdr:to>
    <xdr:cxnSp macro="">
      <xdr:nvCxnSpPr>
        <xdr:cNvPr id="860" name="直線コネクタ 859"/>
        <xdr:cNvCxnSpPr/>
      </xdr:nvCxnSpPr>
      <xdr:spPr>
        <a:xfrm>
          <a:off x="22072600" y="12227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39382</xdr:rowOff>
    </xdr:from>
    <xdr:to>
      <xdr:col>116</xdr:col>
      <xdr:colOff>63500</xdr:colOff>
      <xdr:row>76</xdr:row>
      <xdr:rowOff>58395</xdr:rowOff>
    </xdr:to>
    <xdr:cxnSp macro="">
      <xdr:nvCxnSpPr>
        <xdr:cNvPr id="861" name="直線コネクタ 860"/>
        <xdr:cNvCxnSpPr/>
      </xdr:nvCxnSpPr>
      <xdr:spPr>
        <a:xfrm flipV="1">
          <a:off x="21323300" y="13069582"/>
          <a:ext cx="838200" cy="1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1402</xdr:rowOff>
    </xdr:from>
    <xdr:ext cx="534377" cy="259045"/>
    <xdr:sp macro="" textlink="">
      <xdr:nvSpPr>
        <xdr:cNvPr id="862" name="繰出金平均値テキスト"/>
        <xdr:cNvSpPr txBox="1"/>
      </xdr:nvSpPr>
      <xdr:spPr>
        <a:xfrm>
          <a:off x="22212300" y="1268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149975</xdr:rowOff>
    </xdr:from>
    <xdr:to>
      <xdr:col>116</xdr:col>
      <xdr:colOff>114300</xdr:colOff>
      <xdr:row>75</xdr:row>
      <xdr:rowOff>80125</xdr:rowOff>
    </xdr:to>
    <xdr:sp macro="" textlink="">
      <xdr:nvSpPr>
        <xdr:cNvPr id="863" name="フローチャート: 判断 862"/>
        <xdr:cNvSpPr/>
      </xdr:nvSpPr>
      <xdr:spPr>
        <a:xfrm>
          <a:off x="221107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48337</xdr:rowOff>
    </xdr:from>
    <xdr:to>
      <xdr:col>111</xdr:col>
      <xdr:colOff>177800</xdr:colOff>
      <xdr:row>76</xdr:row>
      <xdr:rowOff>58395</xdr:rowOff>
    </xdr:to>
    <xdr:cxnSp macro="">
      <xdr:nvCxnSpPr>
        <xdr:cNvPr id="864" name="直線コネクタ 863"/>
        <xdr:cNvCxnSpPr/>
      </xdr:nvCxnSpPr>
      <xdr:spPr>
        <a:xfrm>
          <a:off x="20434300" y="13078537"/>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164338</xdr:rowOff>
    </xdr:from>
    <xdr:to>
      <xdr:col>112</xdr:col>
      <xdr:colOff>38100</xdr:colOff>
      <xdr:row>75</xdr:row>
      <xdr:rowOff>94488</xdr:rowOff>
    </xdr:to>
    <xdr:sp macro="" textlink="">
      <xdr:nvSpPr>
        <xdr:cNvPr id="865" name="フローチャート: 判断 864"/>
        <xdr:cNvSpPr/>
      </xdr:nvSpPr>
      <xdr:spPr>
        <a:xfrm>
          <a:off x="21272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111015</xdr:rowOff>
    </xdr:from>
    <xdr:ext cx="534377" cy="259045"/>
    <xdr:sp macro="" textlink="">
      <xdr:nvSpPr>
        <xdr:cNvPr id="866" name="テキスト ボックス 865"/>
        <xdr:cNvSpPr txBox="1"/>
      </xdr:nvSpPr>
      <xdr:spPr>
        <a:xfrm>
          <a:off x="21056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48337</xdr:rowOff>
    </xdr:from>
    <xdr:to>
      <xdr:col>107</xdr:col>
      <xdr:colOff>50800</xdr:colOff>
      <xdr:row>76</xdr:row>
      <xdr:rowOff>143929</xdr:rowOff>
    </xdr:to>
    <xdr:cxnSp macro="">
      <xdr:nvCxnSpPr>
        <xdr:cNvPr id="867" name="直線コネクタ 866"/>
        <xdr:cNvCxnSpPr/>
      </xdr:nvCxnSpPr>
      <xdr:spPr>
        <a:xfrm flipV="1">
          <a:off x="19545300" y="13078537"/>
          <a:ext cx="889000" cy="9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146926</xdr:rowOff>
    </xdr:from>
    <xdr:to>
      <xdr:col>107</xdr:col>
      <xdr:colOff>101600</xdr:colOff>
      <xdr:row>75</xdr:row>
      <xdr:rowOff>77076</xdr:rowOff>
    </xdr:to>
    <xdr:sp macro="" textlink="">
      <xdr:nvSpPr>
        <xdr:cNvPr id="868" name="フローチャート: 判断 867"/>
        <xdr:cNvSpPr/>
      </xdr:nvSpPr>
      <xdr:spPr>
        <a:xfrm>
          <a:off x="20383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93603</xdr:rowOff>
    </xdr:from>
    <xdr:ext cx="534377" cy="259045"/>
    <xdr:sp macro="" textlink="">
      <xdr:nvSpPr>
        <xdr:cNvPr id="869" name="テキスト ボックス 868"/>
        <xdr:cNvSpPr txBox="1"/>
      </xdr:nvSpPr>
      <xdr:spPr>
        <a:xfrm>
          <a:off x="20167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143929</xdr:rowOff>
    </xdr:from>
    <xdr:to>
      <xdr:col>102</xdr:col>
      <xdr:colOff>114300</xdr:colOff>
      <xdr:row>76</xdr:row>
      <xdr:rowOff>168084</xdr:rowOff>
    </xdr:to>
    <xdr:cxnSp macro="">
      <xdr:nvCxnSpPr>
        <xdr:cNvPr id="870" name="直線コネクタ 869"/>
        <xdr:cNvCxnSpPr/>
      </xdr:nvCxnSpPr>
      <xdr:spPr>
        <a:xfrm flipV="1">
          <a:off x="18656300" y="13174129"/>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113055</xdr:rowOff>
    </xdr:from>
    <xdr:to>
      <xdr:col>102</xdr:col>
      <xdr:colOff>165100</xdr:colOff>
      <xdr:row>75</xdr:row>
      <xdr:rowOff>43205</xdr:rowOff>
    </xdr:to>
    <xdr:sp macro="" textlink="">
      <xdr:nvSpPr>
        <xdr:cNvPr id="871" name="フローチャート: 判断 870"/>
        <xdr:cNvSpPr/>
      </xdr:nvSpPr>
      <xdr:spPr>
        <a:xfrm>
          <a:off x="19494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59732</xdr:rowOff>
    </xdr:from>
    <xdr:ext cx="534377" cy="259045"/>
    <xdr:sp macro="" textlink="">
      <xdr:nvSpPr>
        <xdr:cNvPr id="872" name="テキスト ボックス 871"/>
        <xdr:cNvSpPr txBox="1"/>
      </xdr:nvSpPr>
      <xdr:spPr>
        <a:xfrm>
          <a:off x="19278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151346</xdr:rowOff>
    </xdr:from>
    <xdr:to>
      <xdr:col>98</xdr:col>
      <xdr:colOff>38100</xdr:colOff>
      <xdr:row>75</xdr:row>
      <xdr:rowOff>81496</xdr:rowOff>
    </xdr:to>
    <xdr:sp macro="" textlink="">
      <xdr:nvSpPr>
        <xdr:cNvPr id="873" name="フローチャート: 判断 872"/>
        <xdr:cNvSpPr/>
      </xdr:nvSpPr>
      <xdr:spPr>
        <a:xfrm>
          <a:off x="18605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98023</xdr:rowOff>
    </xdr:from>
    <xdr:ext cx="534377" cy="259045"/>
    <xdr:sp macro="" textlink="">
      <xdr:nvSpPr>
        <xdr:cNvPr id="874" name="テキスト ボックス 873"/>
        <xdr:cNvSpPr txBox="1"/>
      </xdr:nvSpPr>
      <xdr:spPr>
        <a:xfrm>
          <a:off x="18389111" y="1261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160032</xdr:rowOff>
    </xdr:from>
    <xdr:to>
      <xdr:col>116</xdr:col>
      <xdr:colOff>114300</xdr:colOff>
      <xdr:row>76</xdr:row>
      <xdr:rowOff>90182</xdr:rowOff>
    </xdr:to>
    <xdr:sp macro="" textlink="">
      <xdr:nvSpPr>
        <xdr:cNvPr id="880" name="楕円 879"/>
        <xdr:cNvSpPr/>
      </xdr:nvSpPr>
      <xdr:spPr>
        <a:xfrm>
          <a:off x="22110700" y="1301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138459</xdr:rowOff>
    </xdr:from>
    <xdr:ext cx="534377" cy="259045"/>
    <xdr:sp macro="" textlink="">
      <xdr:nvSpPr>
        <xdr:cNvPr id="881" name="繰出金該当値テキスト"/>
        <xdr:cNvSpPr txBox="1"/>
      </xdr:nvSpPr>
      <xdr:spPr>
        <a:xfrm>
          <a:off x="22212300" y="1299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7595</xdr:rowOff>
    </xdr:from>
    <xdr:to>
      <xdr:col>112</xdr:col>
      <xdr:colOff>38100</xdr:colOff>
      <xdr:row>76</xdr:row>
      <xdr:rowOff>109195</xdr:rowOff>
    </xdr:to>
    <xdr:sp macro="" textlink="">
      <xdr:nvSpPr>
        <xdr:cNvPr id="882" name="楕円 881"/>
        <xdr:cNvSpPr/>
      </xdr:nvSpPr>
      <xdr:spPr>
        <a:xfrm>
          <a:off x="21272500" y="130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100322</xdr:rowOff>
    </xdr:from>
    <xdr:ext cx="534377" cy="259045"/>
    <xdr:sp macro="" textlink="">
      <xdr:nvSpPr>
        <xdr:cNvPr id="883" name="テキスト ボックス 882"/>
        <xdr:cNvSpPr txBox="1"/>
      </xdr:nvSpPr>
      <xdr:spPr>
        <a:xfrm>
          <a:off x="21056111" y="1313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168987</xdr:rowOff>
    </xdr:from>
    <xdr:to>
      <xdr:col>107</xdr:col>
      <xdr:colOff>101600</xdr:colOff>
      <xdr:row>76</xdr:row>
      <xdr:rowOff>99137</xdr:rowOff>
    </xdr:to>
    <xdr:sp macro="" textlink="">
      <xdr:nvSpPr>
        <xdr:cNvPr id="884" name="楕円 883"/>
        <xdr:cNvSpPr/>
      </xdr:nvSpPr>
      <xdr:spPr>
        <a:xfrm>
          <a:off x="20383500" y="1302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90264</xdr:rowOff>
    </xdr:from>
    <xdr:ext cx="534377" cy="259045"/>
    <xdr:sp macro="" textlink="">
      <xdr:nvSpPr>
        <xdr:cNvPr id="885" name="テキスト ボックス 884"/>
        <xdr:cNvSpPr txBox="1"/>
      </xdr:nvSpPr>
      <xdr:spPr>
        <a:xfrm>
          <a:off x="20167111" y="1312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93129</xdr:rowOff>
    </xdr:from>
    <xdr:to>
      <xdr:col>102</xdr:col>
      <xdr:colOff>165100</xdr:colOff>
      <xdr:row>77</xdr:row>
      <xdr:rowOff>23279</xdr:rowOff>
    </xdr:to>
    <xdr:sp macro="" textlink="">
      <xdr:nvSpPr>
        <xdr:cNvPr id="886" name="楕円 885"/>
        <xdr:cNvSpPr/>
      </xdr:nvSpPr>
      <xdr:spPr>
        <a:xfrm>
          <a:off x="19494500" y="1312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14406</xdr:rowOff>
    </xdr:from>
    <xdr:ext cx="534377" cy="259045"/>
    <xdr:sp macro="" textlink="">
      <xdr:nvSpPr>
        <xdr:cNvPr id="887" name="テキスト ボックス 886"/>
        <xdr:cNvSpPr txBox="1"/>
      </xdr:nvSpPr>
      <xdr:spPr>
        <a:xfrm>
          <a:off x="19278111" y="1321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117284</xdr:rowOff>
    </xdr:from>
    <xdr:to>
      <xdr:col>98</xdr:col>
      <xdr:colOff>38100</xdr:colOff>
      <xdr:row>77</xdr:row>
      <xdr:rowOff>47434</xdr:rowOff>
    </xdr:to>
    <xdr:sp macro="" textlink="">
      <xdr:nvSpPr>
        <xdr:cNvPr id="888" name="楕円 887"/>
        <xdr:cNvSpPr/>
      </xdr:nvSpPr>
      <xdr:spPr>
        <a:xfrm>
          <a:off x="18605500" y="1314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38561</xdr:rowOff>
    </xdr:from>
    <xdr:ext cx="534377" cy="259045"/>
    <xdr:sp macro="" textlink="">
      <xdr:nvSpPr>
        <xdr:cNvPr id="889" name="テキスト ボックス 888"/>
        <xdr:cNvSpPr txBox="1"/>
      </xdr:nvSpPr>
      <xdr:spPr>
        <a:xfrm>
          <a:off x="18389111" y="1324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は、職員の平均年齢が高いことや直営の福祉施設が多いため、他の類似団体を上回っているが、引続き定員管理適正化計画に基づき、人件費の抑制を図る。さらに、物件費は、公立保育園の民営化などにより減額となり、類似団体平均を下回った。今後は人件費削減のための業務委託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新クリーンセンターの建設に基づく公債費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の増加が予想されるが、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委託内容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や地方単独の補助費等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精査し、全体として歳出を削減できるように努めていく。扶助費については、生活保護費等の増により増加傾向にあり、今後も増加していくことが見込まれるが、今後も財政の健全化を進めるため資格審査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適正化に努めていく。繰出金は、国民健康保険事業特別会計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金や公共下水道事業特別会計繰出金の減少に伴い減額となっており、今後も引き続き給付等の適正化を図り、赤字補てんに係る繰出金が発生しないように努めるとともに、より一層繰出金の精査を行い、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千葉県我孫子市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132,183
130,121
43.15
38,668,029
37,945,924
550,481
23,745,147
30,515,074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133604</xdr:rowOff>
    </xdr:from>
    <xdr:to>
      <xdr:col>24</xdr:col>
      <xdr:colOff>62865</xdr:colOff>
      <xdr:row>39</xdr:row>
      <xdr:rowOff>103124</xdr:rowOff>
    </xdr:to>
    <xdr:cxnSp macro="">
      <xdr:nvCxnSpPr>
        <xdr:cNvPr id="56" name="直線コネクタ 55"/>
        <xdr:cNvCxnSpPr/>
      </xdr:nvCxnSpPr>
      <xdr:spPr>
        <a:xfrm flipV="1">
          <a:off x="4633595" y="5448554"/>
          <a:ext cx="127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106951</xdr:rowOff>
    </xdr:from>
    <xdr:ext cx="469744" cy="259045"/>
    <xdr:sp macro="" textlink="">
      <xdr:nvSpPr>
        <xdr:cNvPr id="57" name="議会費最小値テキスト"/>
        <xdr:cNvSpPr txBox="1"/>
      </xdr:nvSpPr>
      <xdr:spPr>
        <a:xfrm>
          <a:off x="4686300" y="679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103124</xdr:rowOff>
    </xdr:from>
    <xdr:to>
      <xdr:col>24</xdr:col>
      <xdr:colOff>152400</xdr:colOff>
      <xdr:row>39</xdr:row>
      <xdr:rowOff>103124</xdr:rowOff>
    </xdr:to>
    <xdr:cxnSp macro="">
      <xdr:nvCxnSpPr>
        <xdr:cNvPr id="58" name="直線コネクタ 57"/>
        <xdr:cNvCxnSpPr/>
      </xdr:nvCxnSpPr>
      <xdr:spPr>
        <a:xfrm>
          <a:off x="4546600" y="678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80281</xdr:rowOff>
    </xdr:from>
    <xdr:ext cx="469744" cy="259045"/>
    <xdr:sp macro="" textlink="">
      <xdr:nvSpPr>
        <xdr:cNvPr id="59" name="議会費最大値テキスト"/>
        <xdr:cNvSpPr txBox="1"/>
      </xdr:nvSpPr>
      <xdr:spPr>
        <a:xfrm>
          <a:off x="4686300" y="522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133604</xdr:rowOff>
    </xdr:from>
    <xdr:to>
      <xdr:col>24</xdr:col>
      <xdr:colOff>152400</xdr:colOff>
      <xdr:row>31</xdr:row>
      <xdr:rowOff>133604</xdr:rowOff>
    </xdr:to>
    <xdr:cxnSp macro="">
      <xdr:nvCxnSpPr>
        <xdr:cNvPr id="60" name="直線コネクタ 59"/>
        <xdr:cNvCxnSpPr/>
      </xdr:nvCxnSpPr>
      <xdr:spPr>
        <a:xfrm>
          <a:off x="4546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20066</xdr:rowOff>
    </xdr:from>
    <xdr:to>
      <xdr:col>24</xdr:col>
      <xdr:colOff>63500</xdr:colOff>
      <xdr:row>38</xdr:row>
      <xdr:rowOff>102362</xdr:rowOff>
    </xdr:to>
    <xdr:cxnSp macro="">
      <xdr:nvCxnSpPr>
        <xdr:cNvPr id="61" name="直線コネクタ 60"/>
        <xdr:cNvCxnSpPr/>
      </xdr:nvCxnSpPr>
      <xdr:spPr>
        <a:xfrm>
          <a:off x="3797300" y="653516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62247</xdr:rowOff>
    </xdr:from>
    <xdr:ext cx="469744" cy="259045"/>
    <xdr:sp macro="" textlink="">
      <xdr:nvSpPr>
        <xdr:cNvPr id="62" name="議会費平均値テキスト"/>
        <xdr:cNvSpPr txBox="1"/>
      </xdr:nvSpPr>
      <xdr:spPr>
        <a:xfrm>
          <a:off x="4686300" y="6062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39370</xdr:rowOff>
    </xdr:from>
    <xdr:to>
      <xdr:col>24</xdr:col>
      <xdr:colOff>114300</xdr:colOff>
      <xdr:row>36</xdr:row>
      <xdr:rowOff>140970</xdr:rowOff>
    </xdr:to>
    <xdr:sp macro="" textlink="">
      <xdr:nvSpPr>
        <xdr:cNvPr id="63" name="フローチャート: 判断 62"/>
        <xdr:cNvSpPr/>
      </xdr:nvSpPr>
      <xdr:spPr>
        <a:xfrm>
          <a:off x="45847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4826</xdr:rowOff>
    </xdr:from>
    <xdr:to>
      <xdr:col>19</xdr:col>
      <xdr:colOff>177800</xdr:colOff>
      <xdr:row>38</xdr:row>
      <xdr:rowOff>20066</xdr:rowOff>
    </xdr:to>
    <xdr:cxnSp macro="">
      <xdr:nvCxnSpPr>
        <xdr:cNvPr id="64" name="直線コネクタ 63"/>
        <xdr:cNvCxnSpPr/>
      </xdr:nvCxnSpPr>
      <xdr:spPr>
        <a:xfrm>
          <a:off x="2908300" y="651992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10414</xdr:rowOff>
    </xdr:from>
    <xdr:to>
      <xdr:col>20</xdr:col>
      <xdr:colOff>38100</xdr:colOff>
      <xdr:row>36</xdr:row>
      <xdr:rowOff>112014</xdr:rowOff>
    </xdr:to>
    <xdr:sp macro="" textlink="">
      <xdr:nvSpPr>
        <xdr:cNvPr id="65" name="フローチャート: 判断 64"/>
        <xdr:cNvSpPr/>
      </xdr:nvSpPr>
      <xdr:spPr>
        <a:xfrm>
          <a:off x="37465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128541</xdr:rowOff>
    </xdr:from>
    <xdr:ext cx="469744" cy="259045"/>
    <xdr:sp macro="" textlink="">
      <xdr:nvSpPr>
        <xdr:cNvPr id="66" name="テキスト ボックス 65"/>
        <xdr:cNvSpPr txBox="1"/>
      </xdr:nvSpPr>
      <xdr:spPr>
        <a:xfrm>
          <a:off x="3562428" y="595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170180</xdr:rowOff>
    </xdr:from>
    <xdr:to>
      <xdr:col>15</xdr:col>
      <xdr:colOff>50800</xdr:colOff>
      <xdr:row>38</xdr:row>
      <xdr:rowOff>4826</xdr:rowOff>
    </xdr:to>
    <xdr:cxnSp macro="">
      <xdr:nvCxnSpPr>
        <xdr:cNvPr id="67" name="直線コネクタ 66"/>
        <xdr:cNvCxnSpPr/>
      </xdr:nvCxnSpPr>
      <xdr:spPr>
        <a:xfrm>
          <a:off x="2019300" y="651383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117111</xdr:rowOff>
    </xdr:from>
    <xdr:ext cx="469744" cy="259045"/>
    <xdr:sp macro="" textlink="">
      <xdr:nvSpPr>
        <xdr:cNvPr id="69" name="テキスト ボックス 68"/>
        <xdr:cNvSpPr txBox="1"/>
      </xdr:nvSpPr>
      <xdr:spPr>
        <a:xfrm>
          <a:off x="2673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113792</xdr:rowOff>
    </xdr:from>
    <xdr:to>
      <xdr:col>10</xdr:col>
      <xdr:colOff>114300</xdr:colOff>
      <xdr:row>37</xdr:row>
      <xdr:rowOff>170180</xdr:rowOff>
    </xdr:to>
    <xdr:cxnSp macro="">
      <xdr:nvCxnSpPr>
        <xdr:cNvPr id="70" name="直線コネクタ 69"/>
        <xdr:cNvCxnSpPr/>
      </xdr:nvCxnSpPr>
      <xdr:spPr>
        <a:xfrm>
          <a:off x="1130300" y="6457442"/>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170434</xdr:rowOff>
    </xdr:from>
    <xdr:to>
      <xdr:col>10</xdr:col>
      <xdr:colOff>165100</xdr:colOff>
      <xdr:row>36</xdr:row>
      <xdr:rowOff>100584</xdr:rowOff>
    </xdr:to>
    <xdr:sp macro="" textlink="">
      <xdr:nvSpPr>
        <xdr:cNvPr id="71" name="フローチャート: 判断 70"/>
        <xdr:cNvSpPr/>
      </xdr:nvSpPr>
      <xdr:spPr>
        <a:xfrm>
          <a:off x="1968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117111</xdr:rowOff>
    </xdr:from>
    <xdr:ext cx="469744" cy="259045"/>
    <xdr:sp macro="" textlink="">
      <xdr:nvSpPr>
        <xdr:cNvPr id="72" name="テキスト ボックス 71"/>
        <xdr:cNvSpPr txBox="1"/>
      </xdr:nvSpPr>
      <xdr:spPr>
        <a:xfrm>
          <a:off x="1784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7366</xdr:rowOff>
    </xdr:from>
    <xdr:to>
      <xdr:col>6</xdr:col>
      <xdr:colOff>38100</xdr:colOff>
      <xdr:row>35</xdr:row>
      <xdr:rowOff>108966</xdr:rowOff>
    </xdr:to>
    <xdr:sp macro="" textlink="">
      <xdr:nvSpPr>
        <xdr:cNvPr id="73" name="フローチャート: 判断 72"/>
        <xdr:cNvSpPr/>
      </xdr:nvSpPr>
      <xdr:spPr>
        <a:xfrm>
          <a:off x="1079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125493</xdr:rowOff>
    </xdr:from>
    <xdr:ext cx="469744" cy="259045"/>
    <xdr:sp macro="" textlink="">
      <xdr:nvSpPr>
        <xdr:cNvPr id="74" name="テキスト ボックス 73"/>
        <xdr:cNvSpPr txBox="1"/>
      </xdr:nvSpPr>
      <xdr:spPr>
        <a:xfrm>
          <a:off x="895428" y="57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51562</xdr:rowOff>
    </xdr:from>
    <xdr:to>
      <xdr:col>24</xdr:col>
      <xdr:colOff>114300</xdr:colOff>
      <xdr:row>38</xdr:row>
      <xdr:rowOff>153162</xdr:rowOff>
    </xdr:to>
    <xdr:sp macro="" textlink="">
      <xdr:nvSpPr>
        <xdr:cNvPr id="80" name="楕円 79"/>
        <xdr:cNvSpPr/>
      </xdr:nvSpPr>
      <xdr:spPr>
        <a:xfrm>
          <a:off x="4584700" y="656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29989</xdr:rowOff>
    </xdr:from>
    <xdr:ext cx="469744" cy="259045"/>
    <xdr:sp macro="" textlink="">
      <xdr:nvSpPr>
        <xdr:cNvPr id="81" name="議会費該当値テキスト"/>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140716</xdr:rowOff>
    </xdr:from>
    <xdr:to>
      <xdr:col>20</xdr:col>
      <xdr:colOff>38100</xdr:colOff>
      <xdr:row>38</xdr:row>
      <xdr:rowOff>70865</xdr:rowOff>
    </xdr:to>
    <xdr:sp macro="" textlink="">
      <xdr:nvSpPr>
        <xdr:cNvPr id="82" name="楕円 81"/>
        <xdr:cNvSpPr/>
      </xdr:nvSpPr>
      <xdr:spPr>
        <a:xfrm>
          <a:off x="3746500" y="64843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61993</xdr:rowOff>
    </xdr:from>
    <xdr:ext cx="469744" cy="259045"/>
    <xdr:sp macro="" textlink="">
      <xdr:nvSpPr>
        <xdr:cNvPr id="83" name="テキスト ボックス 82"/>
        <xdr:cNvSpPr txBox="1"/>
      </xdr:nvSpPr>
      <xdr:spPr>
        <a:xfrm>
          <a:off x="3562428" y="657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125476</xdr:rowOff>
    </xdr:from>
    <xdr:to>
      <xdr:col>15</xdr:col>
      <xdr:colOff>101600</xdr:colOff>
      <xdr:row>38</xdr:row>
      <xdr:rowOff>55626</xdr:rowOff>
    </xdr:to>
    <xdr:sp macro="" textlink="">
      <xdr:nvSpPr>
        <xdr:cNvPr id="84" name="楕円 83"/>
        <xdr:cNvSpPr/>
      </xdr:nvSpPr>
      <xdr:spPr>
        <a:xfrm>
          <a:off x="2857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46753</xdr:rowOff>
    </xdr:from>
    <xdr:ext cx="469744" cy="259045"/>
    <xdr:sp macro="" textlink="">
      <xdr:nvSpPr>
        <xdr:cNvPr id="85" name="テキスト ボックス 84"/>
        <xdr:cNvSpPr txBox="1"/>
      </xdr:nvSpPr>
      <xdr:spPr>
        <a:xfrm>
          <a:off x="2673428" y="656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119380</xdr:rowOff>
    </xdr:from>
    <xdr:to>
      <xdr:col>10</xdr:col>
      <xdr:colOff>165100</xdr:colOff>
      <xdr:row>38</xdr:row>
      <xdr:rowOff>49530</xdr:rowOff>
    </xdr:to>
    <xdr:sp macro="" textlink="">
      <xdr:nvSpPr>
        <xdr:cNvPr id="86" name="楕円 85"/>
        <xdr:cNvSpPr/>
      </xdr:nvSpPr>
      <xdr:spPr>
        <a:xfrm>
          <a:off x="19685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40657</xdr:rowOff>
    </xdr:from>
    <xdr:ext cx="469744" cy="259045"/>
    <xdr:sp macro="" textlink="">
      <xdr:nvSpPr>
        <xdr:cNvPr id="87" name="テキスト ボックス 86"/>
        <xdr:cNvSpPr txBox="1"/>
      </xdr:nvSpPr>
      <xdr:spPr>
        <a:xfrm>
          <a:off x="1784428"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62992</xdr:rowOff>
    </xdr:from>
    <xdr:to>
      <xdr:col>6</xdr:col>
      <xdr:colOff>38100</xdr:colOff>
      <xdr:row>37</xdr:row>
      <xdr:rowOff>164592</xdr:rowOff>
    </xdr:to>
    <xdr:sp macro="" textlink="">
      <xdr:nvSpPr>
        <xdr:cNvPr id="88" name="楕円 87"/>
        <xdr:cNvSpPr/>
      </xdr:nvSpPr>
      <xdr:spPr>
        <a:xfrm>
          <a:off x="1079500" y="64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155719</xdr:rowOff>
    </xdr:from>
    <xdr:ext cx="469744" cy="259045"/>
    <xdr:sp macro="" textlink="">
      <xdr:nvSpPr>
        <xdr:cNvPr id="89" name="テキスト ボックス 88"/>
        <xdr:cNvSpPr txBox="1"/>
      </xdr:nvSpPr>
      <xdr:spPr>
        <a:xfrm>
          <a:off x="895428" y="649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150046</xdr:rowOff>
    </xdr:from>
    <xdr:to>
      <xdr:col>24</xdr:col>
      <xdr:colOff>62865</xdr:colOff>
      <xdr:row>59</xdr:row>
      <xdr:rowOff>3732</xdr:rowOff>
    </xdr:to>
    <xdr:cxnSp macro="">
      <xdr:nvCxnSpPr>
        <xdr:cNvPr id="115" name="直線コネクタ 114"/>
        <xdr:cNvCxnSpPr/>
      </xdr:nvCxnSpPr>
      <xdr:spPr>
        <a:xfrm flipV="1">
          <a:off x="4633595" y="8551096"/>
          <a:ext cx="1270" cy="156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7559</xdr:rowOff>
    </xdr:from>
    <xdr:ext cx="534377" cy="259045"/>
    <xdr:sp macro="" textlink="">
      <xdr:nvSpPr>
        <xdr:cNvPr id="116" name="総務費最小値テキスト"/>
        <xdr:cNvSpPr txBox="1"/>
      </xdr:nvSpPr>
      <xdr:spPr>
        <a:xfrm>
          <a:off x="4686300" y="1012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xdr:rowOff>
    </xdr:from>
    <xdr:to>
      <xdr:col>24</xdr:col>
      <xdr:colOff>152400</xdr:colOff>
      <xdr:row>59</xdr:row>
      <xdr:rowOff>3732</xdr:rowOff>
    </xdr:to>
    <xdr:cxnSp macro="">
      <xdr:nvCxnSpPr>
        <xdr:cNvPr id="117" name="直線コネクタ 116"/>
        <xdr:cNvCxnSpPr/>
      </xdr:nvCxnSpPr>
      <xdr:spPr>
        <a:xfrm>
          <a:off x="4546600" y="1011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96723</xdr:rowOff>
    </xdr:from>
    <xdr:ext cx="599010" cy="259045"/>
    <xdr:sp macro="" textlink="">
      <xdr:nvSpPr>
        <xdr:cNvPr id="118" name="総務費最大値テキスト"/>
        <xdr:cNvSpPr txBox="1"/>
      </xdr:nvSpPr>
      <xdr:spPr>
        <a:xfrm>
          <a:off x="4686300" y="832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509,332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150046</xdr:rowOff>
    </xdr:from>
    <xdr:to>
      <xdr:col>24</xdr:col>
      <xdr:colOff>152400</xdr:colOff>
      <xdr:row>49</xdr:row>
      <xdr:rowOff>150046</xdr:rowOff>
    </xdr:to>
    <xdr:cxnSp macro="">
      <xdr:nvCxnSpPr>
        <xdr:cNvPr id="119" name="直線コネクタ 118"/>
        <xdr:cNvCxnSpPr/>
      </xdr:nvCxnSpPr>
      <xdr:spPr>
        <a:xfrm>
          <a:off x="4546600" y="855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157877</xdr:rowOff>
    </xdr:from>
    <xdr:to>
      <xdr:col>24</xdr:col>
      <xdr:colOff>63500</xdr:colOff>
      <xdr:row>58</xdr:row>
      <xdr:rowOff>157913</xdr:rowOff>
    </xdr:to>
    <xdr:cxnSp macro="">
      <xdr:nvCxnSpPr>
        <xdr:cNvPr id="120" name="直線コネクタ 119"/>
        <xdr:cNvCxnSpPr/>
      </xdr:nvCxnSpPr>
      <xdr:spPr>
        <a:xfrm>
          <a:off x="3797300" y="10101977"/>
          <a:ext cx="8382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72634</xdr:rowOff>
    </xdr:from>
    <xdr:ext cx="534377" cy="259045"/>
    <xdr:sp macro="" textlink="">
      <xdr:nvSpPr>
        <xdr:cNvPr id="121" name="総務費平均値テキスト"/>
        <xdr:cNvSpPr txBox="1"/>
      </xdr:nvSpPr>
      <xdr:spPr>
        <a:xfrm>
          <a:off x="4686300" y="984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49757</xdr:rowOff>
    </xdr:from>
    <xdr:to>
      <xdr:col>24</xdr:col>
      <xdr:colOff>114300</xdr:colOff>
      <xdr:row>58</xdr:row>
      <xdr:rowOff>151357</xdr:rowOff>
    </xdr:to>
    <xdr:sp macro="" textlink="">
      <xdr:nvSpPr>
        <xdr:cNvPr id="122" name="フローチャート: 判断 121"/>
        <xdr:cNvSpPr/>
      </xdr:nvSpPr>
      <xdr:spPr>
        <a:xfrm>
          <a:off x="4584700" y="999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157877</xdr:rowOff>
    </xdr:from>
    <xdr:to>
      <xdr:col>19</xdr:col>
      <xdr:colOff>177800</xdr:colOff>
      <xdr:row>58</xdr:row>
      <xdr:rowOff>170587</xdr:rowOff>
    </xdr:to>
    <xdr:cxnSp macro="">
      <xdr:nvCxnSpPr>
        <xdr:cNvPr id="123" name="直線コネクタ 122"/>
        <xdr:cNvCxnSpPr/>
      </xdr:nvCxnSpPr>
      <xdr:spPr>
        <a:xfrm flipV="1">
          <a:off x="2908300" y="10101977"/>
          <a:ext cx="8890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37269</xdr:rowOff>
    </xdr:from>
    <xdr:to>
      <xdr:col>20</xdr:col>
      <xdr:colOff>38100</xdr:colOff>
      <xdr:row>58</xdr:row>
      <xdr:rowOff>138869</xdr:rowOff>
    </xdr:to>
    <xdr:sp macro="" textlink="">
      <xdr:nvSpPr>
        <xdr:cNvPr id="124" name="フローチャート: 判断 123"/>
        <xdr:cNvSpPr/>
      </xdr:nvSpPr>
      <xdr:spPr>
        <a:xfrm>
          <a:off x="3746500" y="99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155396</xdr:rowOff>
    </xdr:from>
    <xdr:ext cx="534377" cy="259045"/>
    <xdr:sp macro="" textlink="">
      <xdr:nvSpPr>
        <xdr:cNvPr id="125" name="テキスト ボックス 124"/>
        <xdr:cNvSpPr txBox="1"/>
      </xdr:nvSpPr>
      <xdr:spPr>
        <a:xfrm>
          <a:off x="3530111" y="975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144341</xdr:rowOff>
    </xdr:from>
    <xdr:to>
      <xdr:col>15</xdr:col>
      <xdr:colOff>50800</xdr:colOff>
      <xdr:row>58</xdr:row>
      <xdr:rowOff>170587</xdr:rowOff>
    </xdr:to>
    <xdr:cxnSp macro="">
      <xdr:nvCxnSpPr>
        <xdr:cNvPr id="126" name="直線コネクタ 125"/>
        <xdr:cNvCxnSpPr/>
      </xdr:nvCxnSpPr>
      <xdr:spPr>
        <a:xfrm>
          <a:off x="2019300" y="10088441"/>
          <a:ext cx="889000" cy="2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64698</xdr:rowOff>
    </xdr:from>
    <xdr:to>
      <xdr:col>15</xdr:col>
      <xdr:colOff>101600</xdr:colOff>
      <xdr:row>58</xdr:row>
      <xdr:rowOff>166298</xdr:rowOff>
    </xdr:to>
    <xdr:sp macro="" textlink="">
      <xdr:nvSpPr>
        <xdr:cNvPr id="127" name="フローチャート: 判断 126"/>
        <xdr:cNvSpPr/>
      </xdr:nvSpPr>
      <xdr:spPr>
        <a:xfrm>
          <a:off x="2857500" y="1000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11375</xdr:rowOff>
    </xdr:from>
    <xdr:ext cx="534377" cy="259045"/>
    <xdr:sp macro="" textlink="">
      <xdr:nvSpPr>
        <xdr:cNvPr id="128" name="テキスト ボックス 127"/>
        <xdr:cNvSpPr txBox="1"/>
      </xdr:nvSpPr>
      <xdr:spPr>
        <a:xfrm>
          <a:off x="2641111" y="978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144341</xdr:rowOff>
    </xdr:from>
    <xdr:to>
      <xdr:col>10</xdr:col>
      <xdr:colOff>114300</xdr:colOff>
      <xdr:row>58</xdr:row>
      <xdr:rowOff>145663</xdr:rowOff>
    </xdr:to>
    <xdr:cxnSp macro="">
      <xdr:nvCxnSpPr>
        <xdr:cNvPr id="129" name="直線コネクタ 128"/>
        <xdr:cNvCxnSpPr/>
      </xdr:nvCxnSpPr>
      <xdr:spPr>
        <a:xfrm flipV="1">
          <a:off x="1130300" y="10088441"/>
          <a:ext cx="889000" cy="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71859</xdr:rowOff>
    </xdr:from>
    <xdr:to>
      <xdr:col>10</xdr:col>
      <xdr:colOff>165100</xdr:colOff>
      <xdr:row>59</xdr:row>
      <xdr:rowOff>2009</xdr:rowOff>
    </xdr:to>
    <xdr:sp macro="" textlink="">
      <xdr:nvSpPr>
        <xdr:cNvPr id="130" name="フローチャート: 判断 129"/>
        <xdr:cNvSpPr/>
      </xdr:nvSpPr>
      <xdr:spPr>
        <a:xfrm>
          <a:off x="1968500" y="1001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18536</xdr:rowOff>
    </xdr:from>
    <xdr:ext cx="534377" cy="259045"/>
    <xdr:sp macro="" textlink="">
      <xdr:nvSpPr>
        <xdr:cNvPr id="131" name="テキスト ボックス 130"/>
        <xdr:cNvSpPr txBox="1"/>
      </xdr:nvSpPr>
      <xdr:spPr>
        <a:xfrm>
          <a:off x="1752111" y="979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71487</xdr:rowOff>
    </xdr:from>
    <xdr:to>
      <xdr:col>6</xdr:col>
      <xdr:colOff>38100</xdr:colOff>
      <xdr:row>59</xdr:row>
      <xdr:rowOff>1637</xdr:rowOff>
    </xdr:to>
    <xdr:sp macro="" textlink="">
      <xdr:nvSpPr>
        <xdr:cNvPr id="132" name="フローチャート: 判断 131"/>
        <xdr:cNvSpPr/>
      </xdr:nvSpPr>
      <xdr:spPr>
        <a:xfrm>
          <a:off x="1079500" y="100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18164</xdr:rowOff>
    </xdr:from>
    <xdr:ext cx="534377" cy="259045"/>
    <xdr:sp macro="" textlink="">
      <xdr:nvSpPr>
        <xdr:cNvPr id="133" name="テキスト ボックス 132"/>
        <xdr:cNvSpPr txBox="1"/>
      </xdr:nvSpPr>
      <xdr:spPr>
        <a:xfrm>
          <a:off x="863111" y="97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107113</xdr:rowOff>
    </xdr:from>
    <xdr:to>
      <xdr:col>24</xdr:col>
      <xdr:colOff>114300</xdr:colOff>
      <xdr:row>59</xdr:row>
      <xdr:rowOff>37263</xdr:rowOff>
    </xdr:to>
    <xdr:sp macro="" textlink="">
      <xdr:nvSpPr>
        <xdr:cNvPr id="139" name="楕円 138"/>
        <xdr:cNvSpPr/>
      </xdr:nvSpPr>
      <xdr:spPr>
        <a:xfrm>
          <a:off x="4584700" y="1005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28184</xdr:rowOff>
    </xdr:from>
    <xdr:ext cx="534377" cy="259045"/>
    <xdr:sp macro="" textlink="">
      <xdr:nvSpPr>
        <xdr:cNvPr id="140" name="総務費該当値テキスト"/>
        <xdr:cNvSpPr txBox="1"/>
      </xdr:nvSpPr>
      <xdr:spPr>
        <a:xfrm>
          <a:off x="4686300" y="997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107077</xdr:rowOff>
    </xdr:from>
    <xdr:to>
      <xdr:col>20</xdr:col>
      <xdr:colOff>38100</xdr:colOff>
      <xdr:row>59</xdr:row>
      <xdr:rowOff>37227</xdr:rowOff>
    </xdr:to>
    <xdr:sp macro="" textlink="">
      <xdr:nvSpPr>
        <xdr:cNvPr id="141" name="楕円 140"/>
        <xdr:cNvSpPr/>
      </xdr:nvSpPr>
      <xdr:spPr>
        <a:xfrm>
          <a:off x="3746500" y="1005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28354</xdr:rowOff>
    </xdr:from>
    <xdr:ext cx="534377" cy="259045"/>
    <xdr:sp macro="" textlink="">
      <xdr:nvSpPr>
        <xdr:cNvPr id="142" name="テキスト ボックス 141"/>
        <xdr:cNvSpPr txBox="1"/>
      </xdr:nvSpPr>
      <xdr:spPr>
        <a:xfrm>
          <a:off x="3530111" y="1014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119787</xdr:rowOff>
    </xdr:from>
    <xdr:to>
      <xdr:col>15</xdr:col>
      <xdr:colOff>101600</xdr:colOff>
      <xdr:row>59</xdr:row>
      <xdr:rowOff>49937</xdr:rowOff>
    </xdr:to>
    <xdr:sp macro="" textlink="">
      <xdr:nvSpPr>
        <xdr:cNvPr id="143" name="楕円 142"/>
        <xdr:cNvSpPr/>
      </xdr:nvSpPr>
      <xdr:spPr>
        <a:xfrm>
          <a:off x="2857500" y="1006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41064</xdr:rowOff>
    </xdr:from>
    <xdr:ext cx="534377" cy="259045"/>
    <xdr:sp macro="" textlink="">
      <xdr:nvSpPr>
        <xdr:cNvPr id="144" name="テキスト ボックス 143"/>
        <xdr:cNvSpPr txBox="1"/>
      </xdr:nvSpPr>
      <xdr:spPr>
        <a:xfrm>
          <a:off x="2641111" y="1015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93541</xdr:rowOff>
    </xdr:from>
    <xdr:to>
      <xdr:col>10</xdr:col>
      <xdr:colOff>165100</xdr:colOff>
      <xdr:row>59</xdr:row>
      <xdr:rowOff>23691</xdr:rowOff>
    </xdr:to>
    <xdr:sp macro="" textlink="">
      <xdr:nvSpPr>
        <xdr:cNvPr id="145" name="楕円 144"/>
        <xdr:cNvSpPr/>
      </xdr:nvSpPr>
      <xdr:spPr>
        <a:xfrm>
          <a:off x="1968500" y="1003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14818</xdr:rowOff>
    </xdr:from>
    <xdr:ext cx="534377" cy="259045"/>
    <xdr:sp macro="" textlink="">
      <xdr:nvSpPr>
        <xdr:cNvPr id="146" name="テキスト ボックス 145"/>
        <xdr:cNvSpPr txBox="1"/>
      </xdr:nvSpPr>
      <xdr:spPr>
        <a:xfrm>
          <a:off x="1752111" y="1013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94863</xdr:rowOff>
    </xdr:from>
    <xdr:to>
      <xdr:col>6</xdr:col>
      <xdr:colOff>38100</xdr:colOff>
      <xdr:row>59</xdr:row>
      <xdr:rowOff>25013</xdr:rowOff>
    </xdr:to>
    <xdr:sp macro="" textlink="">
      <xdr:nvSpPr>
        <xdr:cNvPr id="147" name="楕円 146"/>
        <xdr:cNvSpPr/>
      </xdr:nvSpPr>
      <xdr:spPr>
        <a:xfrm>
          <a:off x="1079500" y="1003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16140</xdr:rowOff>
    </xdr:from>
    <xdr:ext cx="534377" cy="259045"/>
    <xdr:sp macro="" textlink="">
      <xdr:nvSpPr>
        <xdr:cNvPr id="148" name="テキスト ボックス 147"/>
        <xdr:cNvSpPr txBox="1"/>
      </xdr:nvSpPr>
      <xdr:spPr>
        <a:xfrm>
          <a:off x="863111" y="1013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68796</xdr:rowOff>
    </xdr:from>
    <xdr:to>
      <xdr:col>24</xdr:col>
      <xdr:colOff>62865</xdr:colOff>
      <xdr:row>79</xdr:row>
      <xdr:rowOff>127939</xdr:rowOff>
    </xdr:to>
    <xdr:cxnSp macro="">
      <xdr:nvCxnSpPr>
        <xdr:cNvPr id="173" name="直線コネクタ 172"/>
        <xdr:cNvCxnSpPr/>
      </xdr:nvCxnSpPr>
      <xdr:spPr>
        <a:xfrm flipV="1">
          <a:off x="4633595" y="12070296"/>
          <a:ext cx="1270" cy="160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131766</xdr:rowOff>
    </xdr:from>
    <xdr:ext cx="599010" cy="259045"/>
    <xdr:sp macro="" textlink="">
      <xdr:nvSpPr>
        <xdr:cNvPr id="174" name="民生費最小値テキスト"/>
        <xdr:cNvSpPr txBox="1"/>
      </xdr:nvSpPr>
      <xdr:spPr>
        <a:xfrm>
          <a:off x="4686300" y="1367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127939</xdr:rowOff>
    </xdr:from>
    <xdr:to>
      <xdr:col>24</xdr:col>
      <xdr:colOff>152400</xdr:colOff>
      <xdr:row>79</xdr:row>
      <xdr:rowOff>127939</xdr:rowOff>
    </xdr:to>
    <xdr:cxnSp macro="">
      <xdr:nvCxnSpPr>
        <xdr:cNvPr id="175" name="直線コネクタ 174"/>
        <xdr:cNvCxnSpPr/>
      </xdr:nvCxnSpPr>
      <xdr:spPr>
        <a:xfrm>
          <a:off x="4546600" y="13672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15473</xdr:rowOff>
    </xdr:from>
    <xdr:ext cx="599010" cy="259045"/>
    <xdr:sp macro="" textlink="">
      <xdr:nvSpPr>
        <xdr:cNvPr id="176" name="民生費最大値テキスト"/>
        <xdr:cNvSpPr txBox="1"/>
      </xdr:nvSpPr>
      <xdr:spPr>
        <a:xfrm>
          <a:off x="4686300" y="1184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68796</xdr:rowOff>
    </xdr:from>
    <xdr:to>
      <xdr:col>24</xdr:col>
      <xdr:colOff>152400</xdr:colOff>
      <xdr:row>70</xdr:row>
      <xdr:rowOff>68796</xdr:rowOff>
    </xdr:to>
    <xdr:cxnSp macro="">
      <xdr:nvCxnSpPr>
        <xdr:cNvPr id="177" name="直線コネクタ 176"/>
        <xdr:cNvCxnSpPr/>
      </xdr:nvCxnSpPr>
      <xdr:spPr>
        <a:xfrm>
          <a:off x="4546600" y="12070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96152</xdr:rowOff>
    </xdr:from>
    <xdr:to>
      <xdr:col>24</xdr:col>
      <xdr:colOff>63500</xdr:colOff>
      <xdr:row>78</xdr:row>
      <xdr:rowOff>155194</xdr:rowOff>
    </xdr:to>
    <xdr:cxnSp macro="">
      <xdr:nvCxnSpPr>
        <xdr:cNvPr id="178" name="直線コネクタ 177"/>
        <xdr:cNvCxnSpPr/>
      </xdr:nvCxnSpPr>
      <xdr:spPr>
        <a:xfrm flipV="1">
          <a:off x="3797300" y="13469252"/>
          <a:ext cx="838200" cy="5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116387</xdr:rowOff>
    </xdr:from>
    <xdr:ext cx="599010" cy="259045"/>
    <xdr:sp macro="" textlink="">
      <xdr:nvSpPr>
        <xdr:cNvPr id="179" name="民生費平均値テキスト"/>
        <xdr:cNvSpPr txBox="1"/>
      </xdr:nvSpPr>
      <xdr:spPr>
        <a:xfrm>
          <a:off x="4686300" y="12803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93510</xdr:rowOff>
    </xdr:from>
    <xdr:to>
      <xdr:col>24</xdr:col>
      <xdr:colOff>114300</xdr:colOff>
      <xdr:row>76</xdr:row>
      <xdr:rowOff>23661</xdr:rowOff>
    </xdr:to>
    <xdr:sp macro="" textlink="">
      <xdr:nvSpPr>
        <xdr:cNvPr id="180" name="フローチャート: 判断 179"/>
        <xdr:cNvSpPr/>
      </xdr:nvSpPr>
      <xdr:spPr>
        <a:xfrm>
          <a:off x="45847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137694</xdr:rowOff>
    </xdr:from>
    <xdr:to>
      <xdr:col>19</xdr:col>
      <xdr:colOff>177800</xdr:colOff>
      <xdr:row>78</xdr:row>
      <xdr:rowOff>155194</xdr:rowOff>
    </xdr:to>
    <xdr:cxnSp macro="">
      <xdr:nvCxnSpPr>
        <xdr:cNvPr id="181" name="直線コネクタ 180"/>
        <xdr:cNvCxnSpPr/>
      </xdr:nvCxnSpPr>
      <xdr:spPr>
        <a:xfrm>
          <a:off x="2908300" y="13510794"/>
          <a:ext cx="889000" cy="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10770</xdr:rowOff>
    </xdr:from>
    <xdr:to>
      <xdr:col>20</xdr:col>
      <xdr:colOff>38100</xdr:colOff>
      <xdr:row>76</xdr:row>
      <xdr:rowOff>112370</xdr:rowOff>
    </xdr:to>
    <xdr:sp macro="" textlink="">
      <xdr:nvSpPr>
        <xdr:cNvPr id="182" name="フローチャート: 判断 181"/>
        <xdr:cNvSpPr/>
      </xdr:nvSpPr>
      <xdr:spPr>
        <a:xfrm>
          <a:off x="3746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128897</xdr:rowOff>
    </xdr:from>
    <xdr:ext cx="599010" cy="259045"/>
    <xdr:sp macro="" textlink="">
      <xdr:nvSpPr>
        <xdr:cNvPr id="183" name="テキスト ボックス 182"/>
        <xdr:cNvSpPr txBox="1"/>
      </xdr:nvSpPr>
      <xdr:spPr>
        <a:xfrm>
          <a:off x="3497795" y="1281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137694</xdr:rowOff>
    </xdr:from>
    <xdr:to>
      <xdr:col>15</xdr:col>
      <xdr:colOff>50800</xdr:colOff>
      <xdr:row>79</xdr:row>
      <xdr:rowOff>25946</xdr:rowOff>
    </xdr:to>
    <xdr:cxnSp macro="">
      <xdr:nvCxnSpPr>
        <xdr:cNvPr id="184" name="直線コネクタ 183"/>
        <xdr:cNvCxnSpPr/>
      </xdr:nvCxnSpPr>
      <xdr:spPr>
        <a:xfrm flipV="1">
          <a:off x="2019300" y="13510794"/>
          <a:ext cx="889000" cy="5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14084</xdr:rowOff>
    </xdr:from>
    <xdr:to>
      <xdr:col>15</xdr:col>
      <xdr:colOff>101600</xdr:colOff>
      <xdr:row>76</xdr:row>
      <xdr:rowOff>115684</xdr:rowOff>
    </xdr:to>
    <xdr:sp macro="" textlink="">
      <xdr:nvSpPr>
        <xdr:cNvPr id="185" name="フローチャート: 判断 184"/>
        <xdr:cNvSpPr/>
      </xdr:nvSpPr>
      <xdr:spPr>
        <a:xfrm>
          <a:off x="2857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132211</xdr:rowOff>
    </xdr:from>
    <xdr:ext cx="599010" cy="259045"/>
    <xdr:sp macro="" textlink="">
      <xdr:nvSpPr>
        <xdr:cNvPr id="186" name="テキスト ボックス 185"/>
        <xdr:cNvSpPr txBox="1"/>
      </xdr:nvSpPr>
      <xdr:spPr>
        <a:xfrm>
          <a:off x="2608795" y="1281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25946</xdr:rowOff>
    </xdr:from>
    <xdr:to>
      <xdr:col>10</xdr:col>
      <xdr:colOff>114300</xdr:colOff>
      <xdr:row>79</xdr:row>
      <xdr:rowOff>73698</xdr:rowOff>
    </xdr:to>
    <xdr:cxnSp macro="">
      <xdr:nvCxnSpPr>
        <xdr:cNvPr id="187" name="直線コネクタ 186"/>
        <xdr:cNvCxnSpPr/>
      </xdr:nvCxnSpPr>
      <xdr:spPr>
        <a:xfrm flipV="1">
          <a:off x="1130300" y="13570496"/>
          <a:ext cx="889000" cy="4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60350</xdr:rowOff>
    </xdr:from>
    <xdr:to>
      <xdr:col>10</xdr:col>
      <xdr:colOff>165100</xdr:colOff>
      <xdr:row>76</xdr:row>
      <xdr:rowOff>161950</xdr:rowOff>
    </xdr:to>
    <xdr:sp macro="" textlink="">
      <xdr:nvSpPr>
        <xdr:cNvPr id="188" name="フローチャート: 判断 187"/>
        <xdr:cNvSpPr/>
      </xdr:nvSpPr>
      <xdr:spPr>
        <a:xfrm>
          <a:off x="1968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7028</xdr:rowOff>
    </xdr:from>
    <xdr:ext cx="599010" cy="259045"/>
    <xdr:sp macro="" textlink="">
      <xdr:nvSpPr>
        <xdr:cNvPr id="189" name="テキスト ボックス 188"/>
        <xdr:cNvSpPr txBox="1"/>
      </xdr:nvSpPr>
      <xdr:spPr>
        <a:xfrm>
          <a:off x="1719795" y="1286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38328</xdr:rowOff>
    </xdr:from>
    <xdr:to>
      <xdr:col>6</xdr:col>
      <xdr:colOff>38100</xdr:colOff>
      <xdr:row>77</xdr:row>
      <xdr:rowOff>139928</xdr:rowOff>
    </xdr:to>
    <xdr:sp macro="" textlink="">
      <xdr:nvSpPr>
        <xdr:cNvPr id="190" name="フローチャート: 判断 189"/>
        <xdr:cNvSpPr/>
      </xdr:nvSpPr>
      <xdr:spPr>
        <a:xfrm>
          <a:off x="1079500" y="132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156455</xdr:rowOff>
    </xdr:from>
    <xdr:ext cx="599010" cy="259045"/>
    <xdr:sp macro="" textlink="">
      <xdr:nvSpPr>
        <xdr:cNvPr id="191" name="テキスト ボックス 190"/>
        <xdr:cNvSpPr txBox="1"/>
      </xdr:nvSpPr>
      <xdr:spPr>
        <a:xfrm>
          <a:off x="830795" y="1301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45352</xdr:rowOff>
    </xdr:from>
    <xdr:to>
      <xdr:col>24</xdr:col>
      <xdr:colOff>114300</xdr:colOff>
      <xdr:row>78</xdr:row>
      <xdr:rowOff>146952</xdr:rowOff>
    </xdr:to>
    <xdr:sp macro="" textlink="">
      <xdr:nvSpPr>
        <xdr:cNvPr id="197" name="楕円 196"/>
        <xdr:cNvSpPr/>
      </xdr:nvSpPr>
      <xdr:spPr>
        <a:xfrm>
          <a:off x="4584700" y="1341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23779</xdr:rowOff>
    </xdr:from>
    <xdr:ext cx="599010" cy="259045"/>
    <xdr:sp macro="" textlink="">
      <xdr:nvSpPr>
        <xdr:cNvPr id="198" name="民生費該当値テキスト"/>
        <xdr:cNvSpPr txBox="1"/>
      </xdr:nvSpPr>
      <xdr:spPr>
        <a:xfrm>
          <a:off x="4686300" y="13396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104394</xdr:rowOff>
    </xdr:from>
    <xdr:to>
      <xdr:col>20</xdr:col>
      <xdr:colOff>38100</xdr:colOff>
      <xdr:row>79</xdr:row>
      <xdr:rowOff>34544</xdr:rowOff>
    </xdr:to>
    <xdr:sp macro="" textlink="">
      <xdr:nvSpPr>
        <xdr:cNvPr id="199" name="楕円 198"/>
        <xdr:cNvSpPr/>
      </xdr:nvSpPr>
      <xdr:spPr>
        <a:xfrm>
          <a:off x="3746500" y="1347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25671</xdr:rowOff>
    </xdr:from>
    <xdr:ext cx="599010" cy="259045"/>
    <xdr:sp macro="" textlink="">
      <xdr:nvSpPr>
        <xdr:cNvPr id="200" name="テキスト ボックス 199"/>
        <xdr:cNvSpPr txBox="1"/>
      </xdr:nvSpPr>
      <xdr:spPr>
        <a:xfrm>
          <a:off x="3497795" y="1357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86894</xdr:rowOff>
    </xdr:from>
    <xdr:to>
      <xdr:col>15</xdr:col>
      <xdr:colOff>101600</xdr:colOff>
      <xdr:row>79</xdr:row>
      <xdr:rowOff>17044</xdr:rowOff>
    </xdr:to>
    <xdr:sp macro="" textlink="">
      <xdr:nvSpPr>
        <xdr:cNvPr id="201" name="楕円 200"/>
        <xdr:cNvSpPr/>
      </xdr:nvSpPr>
      <xdr:spPr>
        <a:xfrm>
          <a:off x="2857500" y="134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8171</xdr:rowOff>
    </xdr:from>
    <xdr:ext cx="599010" cy="259045"/>
    <xdr:sp macro="" textlink="">
      <xdr:nvSpPr>
        <xdr:cNvPr id="202" name="テキスト ボックス 201"/>
        <xdr:cNvSpPr txBox="1"/>
      </xdr:nvSpPr>
      <xdr:spPr>
        <a:xfrm>
          <a:off x="2608795" y="13552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146596</xdr:rowOff>
    </xdr:from>
    <xdr:to>
      <xdr:col>10</xdr:col>
      <xdr:colOff>165100</xdr:colOff>
      <xdr:row>79</xdr:row>
      <xdr:rowOff>76746</xdr:rowOff>
    </xdr:to>
    <xdr:sp macro="" textlink="">
      <xdr:nvSpPr>
        <xdr:cNvPr id="203" name="楕円 202"/>
        <xdr:cNvSpPr/>
      </xdr:nvSpPr>
      <xdr:spPr>
        <a:xfrm>
          <a:off x="1968500" y="1351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67873</xdr:rowOff>
    </xdr:from>
    <xdr:ext cx="599010" cy="259045"/>
    <xdr:sp macro="" textlink="">
      <xdr:nvSpPr>
        <xdr:cNvPr id="204" name="テキスト ボックス 203"/>
        <xdr:cNvSpPr txBox="1"/>
      </xdr:nvSpPr>
      <xdr:spPr>
        <a:xfrm>
          <a:off x="1719795" y="13612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22898</xdr:rowOff>
    </xdr:from>
    <xdr:to>
      <xdr:col>6</xdr:col>
      <xdr:colOff>38100</xdr:colOff>
      <xdr:row>79</xdr:row>
      <xdr:rowOff>124498</xdr:rowOff>
    </xdr:to>
    <xdr:sp macro="" textlink="">
      <xdr:nvSpPr>
        <xdr:cNvPr id="205" name="楕円 204"/>
        <xdr:cNvSpPr/>
      </xdr:nvSpPr>
      <xdr:spPr>
        <a:xfrm>
          <a:off x="1079500" y="1356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115625</xdr:rowOff>
    </xdr:from>
    <xdr:ext cx="599010" cy="259045"/>
    <xdr:sp macro="" textlink="">
      <xdr:nvSpPr>
        <xdr:cNvPr id="206" name="テキスト ボックス 205"/>
        <xdr:cNvSpPr txBox="1"/>
      </xdr:nvSpPr>
      <xdr:spPr>
        <a:xfrm>
          <a:off x="830795" y="1366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20306</xdr:rowOff>
    </xdr:from>
    <xdr:to>
      <xdr:col>24</xdr:col>
      <xdr:colOff>62865</xdr:colOff>
      <xdr:row>98</xdr:row>
      <xdr:rowOff>27752</xdr:rowOff>
    </xdr:to>
    <xdr:cxnSp macro="">
      <xdr:nvCxnSpPr>
        <xdr:cNvPr id="233" name="直線コネクタ 232"/>
        <xdr:cNvCxnSpPr/>
      </xdr:nvCxnSpPr>
      <xdr:spPr>
        <a:xfrm flipV="1">
          <a:off x="4633595" y="15450806"/>
          <a:ext cx="1270" cy="1379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31579</xdr:rowOff>
    </xdr:from>
    <xdr:ext cx="534377" cy="259045"/>
    <xdr:sp macro="" textlink="">
      <xdr:nvSpPr>
        <xdr:cNvPr id="234" name="衛生費最小値テキスト"/>
        <xdr:cNvSpPr txBox="1"/>
      </xdr:nvSpPr>
      <xdr:spPr>
        <a:xfrm>
          <a:off x="4686300" y="168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27752</xdr:rowOff>
    </xdr:from>
    <xdr:to>
      <xdr:col>24</xdr:col>
      <xdr:colOff>152400</xdr:colOff>
      <xdr:row>98</xdr:row>
      <xdr:rowOff>27752</xdr:rowOff>
    </xdr:to>
    <xdr:cxnSp macro="">
      <xdr:nvCxnSpPr>
        <xdr:cNvPr id="235" name="直線コネクタ 234"/>
        <xdr:cNvCxnSpPr/>
      </xdr:nvCxnSpPr>
      <xdr:spPr>
        <a:xfrm>
          <a:off x="4546600" y="16829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138433</xdr:rowOff>
    </xdr:from>
    <xdr:ext cx="534377" cy="259045"/>
    <xdr:sp macro="" textlink="">
      <xdr:nvSpPr>
        <xdr:cNvPr id="236" name="衛生費最大値テキスト"/>
        <xdr:cNvSpPr txBox="1"/>
      </xdr:nvSpPr>
      <xdr:spPr>
        <a:xfrm>
          <a:off x="4686300" y="152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59,656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20306</xdr:rowOff>
    </xdr:from>
    <xdr:to>
      <xdr:col>24</xdr:col>
      <xdr:colOff>152400</xdr:colOff>
      <xdr:row>90</xdr:row>
      <xdr:rowOff>20306</xdr:rowOff>
    </xdr:to>
    <xdr:cxnSp macro="">
      <xdr:nvCxnSpPr>
        <xdr:cNvPr id="237" name="直線コネクタ 236"/>
        <xdr:cNvCxnSpPr/>
      </xdr:nvCxnSpPr>
      <xdr:spPr>
        <a:xfrm>
          <a:off x="4546600" y="1545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26935</xdr:rowOff>
    </xdr:from>
    <xdr:to>
      <xdr:col>24</xdr:col>
      <xdr:colOff>63500</xdr:colOff>
      <xdr:row>96</xdr:row>
      <xdr:rowOff>39247</xdr:rowOff>
    </xdr:to>
    <xdr:cxnSp macro="">
      <xdr:nvCxnSpPr>
        <xdr:cNvPr id="238" name="直線コネクタ 237"/>
        <xdr:cNvCxnSpPr/>
      </xdr:nvCxnSpPr>
      <xdr:spPr>
        <a:xfrm flipV="1">
          <a:off x="3797300" y="16486135"/>
          <a:ext cx="838200" cy="1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20631</xdr:rowOff>
    </xdr:from>
    <xdr:ext cx="534377" cy="259045"/>
    <xdr:sp macro="" textlink="">
      <xdr:nvSpPr>
        <xdr:cNvPr id="239" name="衛生費平均値テキスト"/>
        <xdr:cNvSpPr txBox="1"/>
      </xdr:nvSpPr>
      <xdr:spPr>
        <a:xfrm>
          <a:off x="4686300" y="16136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169204</xdr:rowOff>
    </xdr:from>
    <xdr:to>
      <xdr:col>24</xdr:col>
      <xdr:colOff>114300</xdr:colOff>
      <xdr:row>95</xdr:row>
      <xdr:rowOff>99354</xdr:rowOff>
    </xdr:to>
    <xdr:sp macro="" textlink="">
      <xdr:nvSpPr>
        <xdr:cNvPr id="240" name="フローチャート: 判断 239"/>
        <xdr:cNvSpPr/>
      </xdr:nvSpPr>
      <xdr:spPr>
        <a:xfrm>
          <a:off x="4584700" y="1628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1527</xdr:rowOff>
    </xdr:from>
    <xdr:to>
      <xdr:col>19</xdr:col>
      <xdr:colOff>177800</xdr:colOff>
      <xdr:row>96</xdr:row>
      <xdr:rowOff>39247</xdr:rowOff>
    </xdr:to>
    <xdr:cxnSp macro="">
      <xdr:nvCxnSpPr>
        <xdr:cNvPr id="241" name="直線コネクタ 240"/>
        <xdr:cNvCxnSpPr/>
      </xdr:nvCxnSpPr>
      <xdr:spPr>
        <a:xfrm>
          <a:off x="2908300" y="16460727"/>
          <a:ext cx="889000" cy="3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77339</xdr:rowOff>
    </xdr:from>
    <xdr:to>
      <xdr:col>20</xdr:col>
      <xdr:colOff>38100</xdr:colOff>
      <xdr:row>95</xdr:row>
      <xdr:rowOff>7489</xdr:rowOff>
    </xdr:to>
    <xdr:sp macro="" textlink="">
      <xdr:nvSpPr>
        <xdr:cNvPr id="242" name="フローチャート: 判断 241"/>
        <xdr:cNvSpPr/>
      </xdr:nvSpPr>
      <xdr:spPr>
        <a:xfrm>
          <a:off x="3746500" y="1619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24016</xdr:rowOff>
    </xdr:from>
    <xdr:ext cx="534377" cy="259045"/>
    <xdr:sp macro="" textlink="">
      <xdr:nvSpPr>
        <xdr:cNvPr id="243" name="テキスト ボックス 242"/>
        <xdr:cNvSpPr txBox="1"/>
      </xdr:nvSpPr>
      <xdr:spPr>
        <a:xfrm>
          <a:off x="3530111" y="1596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99892</xdr:rowOff>
    </xdr:from>
    <xdr:to>
      <xdr:col>15</xdr:col>
      <xdr:colOff>50800</xdr:colOff>
      <xdr:row>96</xdr:row>
      <xdr:rowOff>1527</xdr:rowOff>
    </xdr:to>
    <xdr:cxnSp macro="">
      <xdr:nvCxnSpPr>
        <xdr:cNvPr id="244" name="直線コネクタ 243"/>
        <xdr:cNvCxnSpPr/>
      </xdr:nvCxnSpPr>
      <xdr:spPr>
        <a:xfrm>
          <a:off x="2019300" y="16387642"/>
          <a:ext cx="889000" cy="7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150002</xdr:rowOff>
    </xdr:from>
    <xdr:to>
      <xdr:col>15</xdr:col>
      <xdr:colOff>101600</xdr:colOff>
      <xdr:row>95</xdr:row>
      <xdr:rowOff>80152</xdr:rowOff>
    </xdr:to>
    <xdr:sp macro="" textlink="">
      <xdr:nvSpPr>
        <xdr:cNvPr id="245" name="フローチャート: 判断 244"/>
        <xdr:cNvSpPr/>
      </xdr:nvSpPr>
      <xdr:spPr>
        <a:xfrm>
          <a:off x="2857500" y="1626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96679</xdr:rowOff>
    </xdr:from>
    <xdr:ext cx="534377" cy="259045"/>
    <xdr:sp macro="" textlink="">
      <xdr:nvSpPr>
        <xdr:cNvPr id="246" name="テキスト ボックス 245"/>
        <xdr:cNvSpPr txBox="1"/>
      </xdr:nvSpPr>
      <xdr:spPr>
        <a:xfrm>
          <a:off x="2641111" y="1604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81668</xdr:rowOff>
    </xdr:from>
    <xdr:to>
      <xdr:col>10</xdr:col>
      <xdr:colOff>114300</xdr:colOff>
      <xdr:row>95</xdr:row>
      <xdr:rowOff>99892</xdr:rowOff>
    </xdr:to>
    <xdr:cxnSp macro="">
      <xdr:nvCxnSpPr>
        <xdr:cNvPr id="247" name="直線コネクタ 246"/>
        <xdr:cNvCxnSpPr/>
      </xdr:nvCxnSpPr>
      <xdr:spPr>
        <a:xfrm>
          <a:off x="1130300" y="16369418"/>
          <a:ext cx="889000" cy="1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159210</xdr:rowOff>
    </xdr:from>
    <xdr:to>
      <xdr:col>10</xdr:col>
      <xdr:colOff>165100</xdr:colOff>
      <xdr:row>95</xdr:row>
      <xdr:rowOff>89360</xdr:rowOff>
    </xdr:to>
    <xdr:sp macro="" textlink="">
      <xdr:nvSpPr>
        <xdr:cNvPr id="248" name="フローチャート: 判断 247"/>
        <xdr:cNvSpPr/>
      </xdr:nvSpPr>
      <xdr:spPr>
        <a:xfrm>
          <a:off x="1968500" y="1627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105887</xdr:rowOff>
    </xdr:from>
    <xdr:ext cx="534377" cy="259045"/>
    <xdr:sp macro="" textlink="">
      <xdr:nvSpPr>
        <xdr:cNvPr id="249" name="テキスト ボックス 248"/>
        <xdr:cNvSpPr txBox="1"/>
      </xdr:nvSpPr>
      <xdr:spPr>
        <a:xfrm>
          <a:off x="1752111" y="1605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161072</xdr:rowOff>
    </xdr:from>
    <xdr:to>
      <xdr:col>6</xdr:col>
      <xdr:colOff>38100</xdr:colOff>
      <xdr:row>95</xdr:row>
      <xdr:rowOff>91222</xdr:rowOff>
    </xdr:to>
    <xdr:sp macro="" textlink="">
      <xdr:nvSpPr>
        <xdr:cNvPr id="250" name="フローチャート: 判断 249"/>
        <xdr:cNvSpPr/>
      </xdr:nvSpPr>
      <xdr:spPr>
        <a:xfrm>
          <a:off x="1079500" y="1627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107749</xdr:rowOff>
    </xdr:from>
    <xdr:ext cx="534377" cy="259045"/>
    <xdr:sp macro="" textlink="">
      <xdr:nvSpPr>
        <xdr:cNvPr id="251" name="テキスト ボックス 250"/>
        <xdr:cNvSpPr txBox="1"/>
      </xdr:nvSpPr>
      <xdr:spPr>
        <a:xfrm>
          <a:off x="863111" y="1605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147585</xdr:rowOff>
    </xdr:from>
    <xdr:to>
      <xdr:col>24</xdr:col>
      <xdr:colOff>114300</xdr:colOff>
      <xdr:row>96</xdr:row>
      <xdr:rowOff>77735</xdr:rowOff>
    </xdr:to>
    <xdr:sp macro="" textlink="">
      <xdr:nvSpPr>
        <xdr:cNvPr id="257" name="楕円 256"/>
        <xdr:cNvSpPr/>
      </xdr:nvSpPr>
      <xdr:spPr>
        <a:xfrm>
          <a:off x="4584700" y="1643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126012</xdr:rowOff>
    </xdr:from>
    <xdr:ext cx="534377" cy="259045"/>
    <xdr:sp macro="" textlink="">
      <xdr:nvSpPr>
        <xdr:cNvPr id="258" name="衛生費該当値テキスト"/>
        <xdr:cNvSpPr txBox="1"/>
      </xdr:nvSpPr>
      <xdr:spPr>
        <a:xfrm>
          <a:off x="4686300" y="164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159897</xdr:rowOff>
    </xdr:from>
    <xdr:to>
      <xdr:col>20</xdr:col>
      <xdr:colOff>38100</xdr:colOff>
      <xdr:row>96</xdr:row>
      <xdr:rowOff>90047</xdr:rowOff>
    </xdr:to>
    <xdr:sp macro="" textlink="">
      <xdr:nvSpPr>
        <xdr:cNvPr id="259" name="楕円 258"/>
        <xdr:cNvSpPr/>
      </xdr:nvSpPr>
      <xdr:spPr>
        <a:xfrm>
          <a:off x="3746500" y="164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81174</xdr:rowOff>
    </xdr:from>
    <xdr:ext cx="534377" cy="259045"/>
    <xdr:sp macro="" textlink="">
      <xdr:nvSpPr>
        <xdr:cNvPr id="260" name="テキスト ボックス 259"/>
        <xdr:cNvSpPr txBox="1"/>
      </xdr:nvSpPr>
      <xdr:spPr>
        <a:xfrm>
          <a:off x="3530111" y="1654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122177</xdr:rowOff>
    </xdr:from>
    <xdr:to>
      <xdr:col>15</xdr:col>
      <xdr:colOff>101600</xdr:colOff>
      <xdr:row>96</xdr:row>
      <xdr:rowOff>52327</xdr:rowOff>
    </xdr:to>
    <xdr:sp macro="" textlink="">
      <xdr:nvSpPr>
        <xdr:cNvPr id="261" name="楕円 260"/>
        <xdr:cNvSpPr/>
      </xdr:nvSpPr>
      <xdr:spPr>
        <a:xfrm>
          <a:off x="2857500" y="1640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43454</xdr:rowOff>
    </xdr:from>
    <xdr:ext cx="534377" cy="259045"/>
    <xdr:sp macro="" textlink="">
      <xdr:nvSpPr>
        <xdr:cNvPr id="262" name="テキスト ボックス 261"/>
        <xdr:cNvSpPr txBox="1"/>
      </xdr:nvSpPr>
      <xdr:spPr>
        <a:xfrm>
          <a:off x="2641111" y="1650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49092</xdr:rowOff>
    </xdr:from>
    <xdr:to>
      <xdr:col>10</xdr:col>
      <xdr:colOff>165100</xdr:colOff>
      <xdr:row>95</xdr:row>
      <xdr:rowOff>150692</xdr:rowOff>
    </xdr:to>
    <xdr:sp macro="" textlink="">
      <xdr:nvSpPr>
        <xdr:cNvPr id="263" name="楕円 262"/>
        <xdr:cNvSpPr/>
      </xdr:nvSpPr>
      <xdr:spPr>
        <a:xfrm>
          <a:off x="1968500" y="1633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141819</xdr:rowOff>
    </xdr:from>
    <xdr:ext cx="534377" cy="259045"/>
    <xdr:sp macro="" textlink="">
      <xdr:nvSpPr>
        <xdr:cNvPr id="264" name="テキスト ボックス 263"/>
        <xdr:cNvSpPr txBox="1"/>
      </xdr:nvSpPr>
      <xdr:spPr>
        <a:xfrm>
          <a:off x="1752111" y="1642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30868</xdr:rowOff>
    </xdr:from>
    <xdr:to>
      <xdr:col>6</xdr:col>
      <xdr:colOff>38100</xdr:colOff>
      <xdr:row>95</xdr:row>
      <xdr:rowOff>132468</xdr:rowOff>
    </xdr:to>
    <xdr:sp macro="" textlink="">
      <xdr:nvSpPr>
        <xdr:cNvPr id="265" name="楕円 264"/>
        <xdr:cNvSpPr/>
      </xdr:nvSpPr>
      <xdr:spPr>
        <a:xfrm>
          <a:off x="1079500" y="1631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123595</xdr:rowOff>
    </xdr:from>
    <xdr:ext cx="534377" cy="259045"/>
    <xdr:sp macro="" textlink="">
      <xdr:nvSpPr>
        <xdr:cNvPr id="266" name="テキスト ボックス 265"/>
        <xdr:cNvSpPr txBox="1"/>
      </xdr:nvSpPr>
      <xdr:spPr>
        <a:xfrm>
          <a:off x="863111" y="1641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15342</xdr:rowOff>
    </xdr:from>
    <xdr:to>
      <xdr:col>54</xdr:col>
      <xdr:colOff>189865</xdr:colOff>
      <xdr:row>38</xdr:row>
      <xdr:rowOff>136499</xdr:rowOff>
    </xdr:to>
    <xdr:cxnSp macro="">
      <xdr:nvCxnSpPr>
        <xdr:cNvPr id="288" name="直線コネクタ 287"/>
        <xdr:cNvCxnSpPr/>
      </xdr:nvCxnSpPr>
      <xdr:spPr>
        <a:xfrm flipV="1">
          <a:off x="10475595" y="5158842"/>
          <a:ext cx="1270" cy="1492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140326</xdr:rowOff>
    </xdr:from>
    <xdr:ext cx="249299" cy="259045"/>
    <xdr:sp macro="" textlink="">
      <xdr:nvSpPr>
        <xdr:cNvPr id="289"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136499</xdr:rowOff>
    </xdr:from>
    <xdr:to>
      <xdr:col>55</xdr:col>
      <xdr:colOff>88900</xdr:colOff>
      <xdr:row>38</xdr:row>
      <xdr:rowOff>136499</xdr:rowOff>
    </xdr:to>
    <xdr:cxnSp macro="">
      <xdr:nvCxnSpPr>
        <xdr:cNvPr id="290" name="直線コネクタ 289"/>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133469</xdr:rowOff>
    </xdr:from>
    <xdr:ext cx="469744" cy="259045"/>
    <xdr:sp macro="" textlink="">
      <xdr:nvSpPr>
        <xdr:cNvPr id="291" name="労働費最大値テキスト"/>
        <xdr:cNvSpPr txBox="1"/>
      </xdr:nvSpPr>
      <xdr:spPr>
        <a:xfrm>
          <a:off x="10528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15342</xdr:rowOff>
    </xdr:from>
    <xdr:to>
      <xdr:col>55</xdr:col>
      <xdr:colOff>88900</xdr:colOff>
      <xdr:row>30</xdr:row>
      <xdr:rowOff>15342</xdr:rowOff>
    </xdr:to>
    <xdr:cxnSp macro="">
      <xdr:nvCxnSpPr>
        <xdr:cNvPr id="292" name="直線コネクタ 291"/>
        <xdr:cNvCxnSpPr/>
      </xdr:nvCxnSpPr>
      <xdr:spPr>
        <a:xfrm>
          <a:off x="10388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61061</xdr:rowOff>
    </xdr:from>
    <xdr:to>
      <xdr:col>55</xdr:col>
      <xdr:colOff>0</xdr:colOff>
      <xdr:row>38</xdr:row>
      <xdr:rowOff>61976</xdr:rowOff>
    </xdr:to>
    <xdr:cxnSp macro="">
      <xdr:nvCxnSpPr>
        <xdr:cNvPr id="293" name="直線コネクタ 292"/>
        <xdr:cNvCxnSpPr/>
      </xdr:nvCxnSpPr>
      <xdr:spPr>
        <a:xfrm>
          <a:off x="9639300" y="6576161"/>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85717</xdr:rowOff>
    </xdr:from>
    <xdr:ext cx="378565" cy="259045"/>
    <xdr:sp macro="" textlink="">
      <xdr:nvSpPr>
        <xdr:cNvPr id="294" name="労働費平均値テキスト"/>
        <xdr:cNvSpPr txBox="1"/>
      </xdr:nvSpPr>
      <xdr:spPr>
        <a:xfrm>
          <a:off x="10528300" y="60864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62840</xdr:rowOff>
    </xdr:from>
    <xdr:to>
      <xdr:col>55</xdr:col>
      <xdr:colOff>50800</xdr:colOff>
      <xdr:row>36</xdr:row>
      <xdr:rowOff>164440</xdr:rowOff>
    </xdr:to>
    <xdr:sp macro="" textlink="">
      <xdr:nvSpPr>
        <xdr:cNvPr id="295" name="フローチャート: 判断 294"/>
        <xdr:cNvSpPr/>
      </xdr:nvSpPr>
      <xdr:spPr>
        <a:xfrm>
          <a:off x="104267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58318</xdr:rowOff>
    </xdr:from>
    <xdr:to>
      <xdr:col>50</xdr:col>
      <xdr:colOff>114300</xdr:colOff>
      <xdr:row>38</xdr:row>
      <xdr:rowOff>61061</xdr:rowOff>
    </xdr:to>
    <xdr:cxnSp macro="">
      <xdr:nvCxnSpPr>
        <xdr:cNvPr id="296" name="直線コネクタ 295"/>
        <xdr:cNvCxnSpPr/>
      </xdr:nvCxnSpPr>
      <xdr:spPr>
        <a:xfrm>
          <a:off x="8750300" y="657341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51867</xdr:rowOff>
    </xdr:from>
    <xdr:to>
      <xdr:col>50</xdr:col>
      <xdr:colOff>165100</xdr:colOff>
      <xdr:row>36</xdr:row>
      <xdr:rowOff>153467</xdr:rowOff>
    </xdr:to>
    <xdr:sp macro="" textlink="">
      <xdr:nvSpPr>
        <xdr:cNvPr id="297" name="フローチャート: 判断 296"/>
        <xdr:cNvSpPr/>
      </xdr:nvSpPr>
      <xdr:spPr>
        <a:xfrm>
          <a:off x="9588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169994</xdr:rowOff>
    </xdr:from>
    <xdr:ext cx="378565" cy="259045"/>
    <xdr:sp macro="" textlink="">
      <xdr:nvSpPr>
        <xdr:cNvPr id="298" name="テキスト ボックス 297"/>
        <xdr:cNvSpPr txBox="1"/>
      </xdr:nvSpPr>
      <xdr:spPr>
        <a:xfrm>
          <a:off x="9450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58318</xdr:rowOff>
    </xdr:from>
    <xdr:to>
      <xdr:col>45</xdr:col>
      <xdr:colOff>177800</xdr:colOff>
      <xdr:row>38</xdr:row>
      <xdr:rowOff>60604</xdr:rowOff>
    </xdr:to>
    <xdr:cxnSp macro="">
      <xdr:nvCxnSpPr>
        <xdr:cNvPr id="299" name="直線コネクタ 298"/>
        <xdr:cNvCxnSpPr/>
      </xdr:nvCxnSpPr>
      <xdr:spPr>
        <a:xfrm flipV="1">
          <a:off x="7861300" y="65734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167996</xdr:rowOff>
    </xdr:from>
    <xdr:to>
      <xdr:col>46</xdr:col>
      <xdr:colOff>38100</xdr:colOff>
      <xdr:row>36</xdr:row>
      <xdr:rowOff>98146</xdr:rowOff>
    </xdr:to>
    <xdr:sp macro="" textlink="">
      <xdr:nvSpPr>
        <xdr:cNvPr id="300" name="フローチャート: 判断 299"/>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114673</xdr:rowOff>
    </xdr:from>
    <xdr:ext cx="378565" cy="259045"/>
    <xdr:sp macro="" textlink="">
      <xdr:nvSpPr>
        <xdr:cNvPr id="301" name="テキスト ボックス 300"/>
        <xdr:cNvSpPr txBox="1"/>
      </xdr:nvSpPr>
      <xdr:spPr>
        <a:xfrm>
          <a:off x="8561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60604</xdr:rowOff>
    </xdr:from>
    <xdr:to>
      <xdr:col>41</xdr:col>
      <xdr:colOff>50800</xdr:colOff>
      <xdr:row>38</xdr:row>
      <xdr:rowOff>61061</xdr:rowOff>
    </xdr:to>
    <xdr:cxnSp macro="">
      <xdr:nvCxnSpPr>
        <xdr:cNvPr id="302" name="直線コネクタ 301"/>
        <xdr:cNvCxnSpPr/>
      </xdr:nvCxnSpPr>
      <xdr:spPr>
        <a:xfrm flipV="1">
          <a:off x="6972300" y="657570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18948</xdr:rowOff>
    </xdr:from>
    <xdr:to>
      <xdr:col>41</xdr:col>
      <xdr:colOff>101600</xdr:colOff>
      <xdr:row>36</xdr:row>
      <xdr:rowOff>120548</xdr:rowOff>
    </xdr:to>
    <xdr:sp macro="" textlink="">
      <xdr:nvSpPr>
        <xdr:cNvPr id="303" name="フローチャート: 判断 302"/>
        <xdr:cNvSpPr/>
      </xdr:nvSpPr>
      <xdr:spPr>
        <a:xfrm>
          <a:off x="7810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137075</xdr:rowOff>
    </xdr:from>
    <xdr:ext cx="378565" cy="259045"/>
    <xdr:sp macro="" textlink="">
      <xdr:nvSpPr>
        <xdr:cNvPr id="304" name="テキスト ボックス 303"/>
        <xdr:cNvSpPr txBox="1"/>
      </xdr:nvSpPr>
      <xdr:spPr>
        <a:xfrm>
          <a:off x="7672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158852</xdr:rowOff>
    </xdr:from>
    <xdr:to>
      <xdr:col>36</xdr:col>
      <xdr:colOff>165100</xdr:colOff>
      <xdr:row>36</xdr:row>
      <xdr:rowOff>89002</xdr:rowOff>
    </xdr:to>
    <xdr:sp macro="" textlink="">
      <xdr:nvSpPr>
        <xdr:cNvPr id="305" name="フローチャート: 判断 304"/>
        <xdr:cNvSpPr/>
      </xdr:nvSpPr>
      <xdr:spPr>
        <a:xfrm>
          <a:off x="6921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105529</xdr:rowOff>
    </xdr:from>
    <xdr:ext cx="378565" cy="259045"/>
    <xdr:sp macro="" textlink="">
      <xdr:nvSpPr>
        <xdr:cNvPr id="306" name="テキスト ボックス 305"/>
        <xdr:cNvSpPr txBox="1"/>
      </xdr:nvSpPr>
      <xdr:spPr>
        <a:xfrm>
          <a:off x="6783017" y="5934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11176</xdr:rowOff>
    </xdr:from>
    <xdr:to>
      <xdr:col>55</xdr:col>
      <xdr:colOff>50800</xdr:colOff>
      <xdr:row>38</xdr:row>
      <xdr:rowOff>112776</xdr:rowOff>
    </xdr:to>
    <xdr:sp macro="" textlink="">
      <xdr:nvSpPr>
        <xdr:cNvPr id="312" name="楕円 311"/>
        <xdr:cNvSpPr/>
      </xdr:nvSpPr>
      <xdr:spPr>
        <a:xfrm>
          <a:off x="10426700" y="652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97553</xdr:rowOff>
    </xdr:from>
    <xdr:ext cx="378565" cy="259045"/>
    <xdr:sp macro="" textlink="">
      <xdr:nvSpPr>
        <xdr:cNvPr id="313" name="労働費該当値テキスト"/>
        <xdr:cNvSpPr txBox="1"/>
      </xdr:nvSpPr>
      <xdr:spPr>
        <a:xfrm>
          <a:off x="10528300" y="6441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10261</xdr:rowOff>
    </xdr:from>
    <xdr:to>
      <xdr:col>50</xdr:col>
      <xdr:colOff>165100</xdr:colOff>
      <xdr:row>38</xdr:row>
      <xdr:rowOff>111861</xdr:rowOff>
    </xdr:to>
    <xdr:sp macro="" textlink="">
      <xdr:nvSpPr>
        <xdr:cNvPr id="314" name="楕円 313"/>
        <xdr:cNvSpPr/>
      </xdr:nvSpPr>
      <xdr:spPr>
        <a:xfrm>
          <a:off x="9588500" y="652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102988</xdr:rowOff>
    </xdr:from>
    <xdr:ext cx="378565" cy="259045"/>
    <xdr:sp macro="" textlink="">
      <xdr:nvSpPr>
        <xdr:cNvPr id="315" name="テキスト ボックス 314"/>
        <xdr:cNvSpPr txBox="1"/>
      </xdr:nvSpPr>
      <xdr:spPr>
        <a:xfrm>
          <a:off x="9450017" y="6618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7518</xdr:rowOff>
    </xdr:from>
    <xdr:to>
      <xdr:col>46</xdr:col>
      <xdr:colOff>38100</xdr:colOff>
      <xdr:row>38</xdr:row>
      <xdr:rowOff>109118</xdr:rowOff>
    </xdr:to>
    <xdr:sp macro="" textlink="">
      <xdr:nvSpPr>
        <xdr:cNvPr id="316" name="楕円 315"/>
        <xdr:cNvSpPr/>
      </xdr:nvSpPr>
      <xdr:spPr>
        <a:xfrm>
          <a:off x="8699500" y="652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100245</xdr:rowOff>
    </xdr:from>
    <xdr:ext cx="378565" cy="259045"/>
    <xdr:sp macro="" textlink="">
      <xdr:nvSpPr>
        <xdr:cNvPr id="317" name="テキスト ボックス 316"/>
        <xdr:cNvSpPr txBox="1"/>
      </xdr:nvSpPr>
      <xdr:spPr>
        <a:xfrm>
          <a:off x="8561017" y="6615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9804</xdr:rowOff>
    </xdr:from>
    <xdr:to>
      <xdr:col>41</xdr:col>
      <xdr:colOff>101600</xdr:colOff>
      <xdr:row>38</xdr:row>
      <xdr:rowOff>111404</xdr:rowOff>
    </xdr:to>
    <xdr:sp macro="" textlink="">
      <xdr:nvSpPr>
        <xdr:cNvPr id="318" name="楕円 317"/>
        <xdr:cNvSpPr/>
      </xdr:nvSpPr>
      <xdr:spPr>
        <a:xfrm>
          <a:off x="7810500" y="65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102531</xdr:rowOff>
    </xdr:from>
    <xdr:ext cx="378565" cy="259045"/>
    <xdr:sp macro="" textlink="">
      <xdr:nvSpPr>
        <xdr:cNvPr id="319" name="テキスト ボックス 318"/>
        <xdr:cNvSpPr txBox="1"/>
      </xdr:nvSpPr>
      <xdr:spPr>
        <a:xfrm>
          <a:off x="7672017" y="6617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10261</xdr:rowOff>
    </xdr:from>
    <xdr:to>
      <xdr:col>36</xdr:col>
      <xdr:colOff>165100</xdr:colOff>
      <xdr:row>38</xdr:row>
      <xdr:rowOff>111861</xdr:rowOff>
    </xdr:to>
    <xdr:sp macro="" textlink="">
      <xdr:nvSpPr>
        <xdr:cNvPr id="320" name="楕円 319"/>
        <xdr:cNvSpPr/>
      </xdr:nvSpPr>
      <xdr:spPr>
        <a:xfrm>
          <a:off x="6921500" y="652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102988</xdr:rowOff>
    </xdr:from>
    <xdr:ext cx="378565" cy="259045"/>
    <xdr:sp macro="" textlink="">
      <xdr:nvSpPr>
        <xdr:cNvPr id="321" name="テキスト ボックス 320"/>
        <xdr:cNvSpPr txBox="1"/>
      </xdr:nvSpPr>
      <xdr:spPr>
        <a:xfrm>
          <a:off x="6783017" y="6618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40396</xdr:rowOff>
    </xdr:from>
    <xdr:to>
      <xdr:col>54</xdr:col>
      <xdr:colOff>189865</xdr:colOff>
      <xdr:row>58</xdr:row>
      <xdr:rowOff>138054</xdr:rowOff>
    </xdr:to>
    <xdr:cxnSp macro="">
      <xdr:nvCxnSpPr>
        <xdr:cNvPr id="343" name="直線コネクタ 342"/>
        <xdr:cNvCxnSpPr/>
      </xdr:nvCxnSpPr>
      <xdr:spPr>
        <a:xfrm flipV="1">
          <a:off x="10475595" y="8955796"/>
          <a:ext cx="1270" cy="112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141881</xdr:rowOff>
    </xdr:from>
    <xdr:ext cx="313932" cy="259045"/>
    <xdr:sp macro="" textlink="">
      <xdr:nvSpPr>
        <xdr:cNvPr id="344" name="農林水産業費最小値テキスト"/>
        <xdr:cNvSpPr txBox="1"/>
      </xdr:nvSpPr>
      <xdr:spPr>
        <a:xfrm>
          <a:off x="10528300" y="10085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138054</xdr:rowOff>
    </xdr:from>
    <xdr:to>
      <xdr:col>55</xdr:col>
      <xdr:colOff>88900</xdr:colOff>
      <xdr:row>58</xdr:row>
      <xdr:rowOff>138054</xdr:rowOff>
    </xdr:to>
    <xdr:cxnSp macro="">
      <xdr:nvCxnSpPr>
        <xdr:cNvPr id="345" name="直線コネクタ 344"/>
        <xdr:cNvCxnSpPr/>
      </xdr:nvCxnSpPr>
      <xdr:spPr>
        <a:xfrm>
          <a:off x="10388600" y="1008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158523</xdr:rowOff>
    </xdr:from>
    <xdr:ext cx="534377" cy="259045"/>
    <xdr:sp macro="" textlink="">
      <xdr:nvSpPr>
        <xdr:cNvPr id="346" name="農林水産業費最大値テキスト"/>
        <xdr:cNvSpPr txBox="1"/>
      </xdr:nvSpPr>
      <xdr:spPr>
        <a:xfrm>
          <a:off x="10528300" y="873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40396</xdr:rowOff>
    </xdr:from>
    <xdr:to>
      <xdr:col>55</xdr:col>
      <xdr:colOff>88900</xdr:colOff>
      <xdr:row>52</xdr:row>
      <xdr:rowOff>40396</xdr:rowOff>
    </xdr:to>
    <xdr:cxnSp macro="">
      <xdr:nvCxnSpPr>
        <xdr:cNvPr id="347" name="直線コネクタ 346"/>
        <xdr:cNvCxnSpPr/>
      </xdr:nvCxnSpPr>
      <xdr:spPr>
        <a:xfrm>
          <a:off x="10388600" y="8955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31664</xdr:rowOff>
    </xdr:from>
    <xdr:to>
      <xdr:col>55</xdr:col>
      <xdr:colOff>0</xdr:colOff>
      <xdr:row>58</xdr:row>
      <xdr:rowOff>33172</xdr:rowOff>
    </xdr:to>
    <xdr:cxnSp macro="">
      <xdr:nvCxnSpPr>
        <xdr:cNvPr id="348" name="直線コネクタ 347"/>
        <xdr:cNvCxnSpPr/>
      </xdr:nvCxnSpPr>
      <xdr:spPr>
        <a:xfrm>
          <a:off x="9639300" y="9975764"/>
          <a:ext cx="8382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103227</xdr:rowOff>
    </xdr:from>
    <xdr:ext cx="469744" cy="259045"/>
    <xdr:sp macro="" textlink="">
      <xdr:nvSpPr>
        <xdr:cNvPr id="349" name="農林水産業費平均値テキスト"/>
        <xdr:cNvSpPr txBox="1"/>
      </xdr:nvSpPr>
      <xdr:spPr>
        <a:xfrm>
          <a:off x="10528300" y="970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80350</xdr:rowOff>
    </xdr:from>
    <xdr:to>
      <xdr:col>55</xdr:col>
      <xdr:colOff>50800</xdr:colOff>
      <xdr:row>58</xdr:row>
      <xdr:rowOff>10500</xdr:rowOff>
    </xdr:to>
    <xdr:sp macro="" textlink="">
      <xdr:nvSpPr>
        <xdr:cNvPr id="350" name="フローチャート: 判断 349"/>
        <xdr:cNvSpPr/>
      </xdr:nvSpPr>
      <xdr:spPr>
        <a:xfrm>
          <a:off x="104267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27869</xdr:rowOff>
    </xdr:from>
    <xdr:to>
      <xdr:col>50</xdr:col>
      <xdr:colOff>114300</xdr:colOff>
      <xdr:row>58</xdr:row>
      <xdr:rowOff>31664</xdr:rowOff>
    </xdr:to>
    <xdr:cxnSp macro="">
      <xdr:nvCxnSpPr>
        <xdr:cNvPr id="351" name="直線コネクタ 350"/>
        <xdr:cNvCxnSpPr/>
      </xdr:nvCxnSpPr>
      <xdr:spPr>
        <a:xfrm>
          <a:off x="8750300" y="9971969"/>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78659</xdr:rowOff>
    </xdr:from>
    <xdr:to>
      <xdr:col>50</xdr:col>
      <xdr:colOff>165100</xdr:colOff>
      <xdr:row>58</xdr:row>
      <xdr:rowOff>8809</xdr:rowOff>
    </xdr:to>
    <xdr:sp macro="" textlink="">
      <xdr:nvSpPr>
        <xdr:cNvPr id="352" name="フローチャート: 判断 351"/>
        <xdr:cNvSpPr/>
      </xdr:nvSpPr>
      <xdr:spPr>
        <a:xfrm>
          <a:off x="9588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25336</xdr:rowOff>
    </xdr:from>
    <xdr:ext cx="469744" cy="259045"/>
    <xdr:sp macro="" textlink="">
      <xdr:nvSpPr>
        <xdr:cNvPr id="353" name="テキスト ボックス 352"/>
        <xdr:cNvSpPr txBox="1"/>
      </xdr:nvSpPr>
      <xdr:spPr>
        <a:xfrm>
          <a:off x="9404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120041</xdr:rowOff>
    </xdr:from>
    <xdr:to>
      <xdr:col>45</xdr:col>
      <xdr:colOff>177800</xdr:colOff>
      <xdr:row>58</xdr:row>
      <xdr:rowOff>27869</xdr:rowOff>
    </xdr:to>
    <xdr:cxnSp macro="">
      <xdr:nvCxnSpPr>
        <xdr:cNvPr id="354" name="直線コネクタ 353"/>
        <xdr:cNvCxnSpPr/>
      </xdr:nvCxnSpPr>
      <xdr:spPr>
        <a:xfrm>
          <a:off x="7861300" y="9892691"/>
          <a:ext cx="889000" cy="7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58679</xdr:rowOff>
    </xdr:from>
    <xdr:to>
      <xdr:col>46</xdr:col>
      <xdr:colOff>38100</xdr:colOff>
      <xdr:row>57</xdr:row>
      <xdr:rowOff>160279</xdr:rowOff>
    </xdr:to>
    <xdr:sp macro="" textlink="">
      <xdr:nvSpPr>
        <xdr:cNvPr id="355" name="フローチャート: 判断 354"/>
        <xdr:cNvSpPr/>
      </xdr:nvSpPr>
      <xdr:spPr>
        <a:xfrm>
          <a:off x="8699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5356</xdr:rowOff>
    </xdr:from>
    <xdr:ext cx="469744" cy="259045"/>
    <xdr:sp macro="" textlink="">
      <xdr:nvSpPr>
        <xdr:cNvPr id="356" name="テキスト ボックス 355"/>
        <xdr:cNvSpPr txBox="1"/>
      </xdr:nvSpPr>
      <xdr:spPr>
        <a:xfrm>
          <a:off x="8515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120041</xdr:rowOff>
    </xdr:from>
    <xdr:to>
      <xdr:col>41</xdr:col>
      <xdr:colOff>50800</xdr:colOff>
      <xdr:row>58</xdr:row>
      <xdr:rowOff>17765</xdr:rowOff>
    </xdr:to>
    <xdr:cxnSp macro="">
      <xdr:nvCxnSpPr>
        <xdr:cNvPr id="357" name="直線コネクタ 356"/>
        <xdr:cNvCxnSpPr/>
      </xdr:nvCxnSpPr>
      <xdr:spPr>
        <a:xfrm flipV="1">
          <a:off x="6972300" y="9892691"/>
          <a:ext cx="889000" cy="6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77881</xdr:rowOff>
    </xdr:from>
    <xdr:to>
      <xdr:col>41</xdr:col>
      <xdr:colOff>101600</xdr:colOff>
      <xdr:row>58</xdr:row>
      <xdr:rowOff>8031</xdr:rowOff>
    </xdr:to>
    <xdr:sp macro="" textlink="">
      <xdr:nvSpPr>
        <xdr:cNvPr id="358" name="フローチャート: 判断 357"/>
        <xdr:cNvSpPr/>
      </xdr:nvSpPr>
      <xdr:spPr>
        <a:xfrm>
          <a:off x="7810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170608</xdr:rowOff>
    </xdr:from>
    <xdr:ext cx="469744" cy="259045"/>
    <xdr:sp macro="" textlink="">
      <xdr:nvSpPr>
        <xdr:cNvPr id="359" name="テキスト ボックス 358"/>
        <xdr:cNvSpPr txBox="1"/>
      </xdr:nvSpPr>
      <xdr:spPr>
        <a:xfrm>
          <a:off x="7626428" y="994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107188</xdr:rowOff>
    </xdr:from>
    <xdr:to>
      <xdr:col>36</xdr:col>
      <xdr:colOff>165100</xdr:colOff>
      <xdr:row>58</xdr:row>
      <xdr:rowOff>37338</xdr:rowOff>
    </xdr:to>
    <xdr:sp macro="" textlink="">
      <xdr:nvSpPr>
        <xdr:cNvPr id="360" name="フローチャート: 判断 359"/>
        <xdr:cNvSpPr/>
      </xdr:nvSpPr>
      <xdr:spPr>
        <a:xfrm>
          <a:off x="6921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53865</xdr:rowOff>
    </xdr:from>
    <xdr:ext cx="469744" cy="259045"/>
    <xdr:sp macro="" textlink="">
      <xdr:nvSpPr>
        <xdr:cNvPr id="361" name="テキスト ボックス 360"/>
        <xdr:cNvSpPr txBox="1"/>
      </xdr:nvSpPr>
      <xdr:spPr>
        <a:xfrm>
          <a:off x="6737428" y="965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153822</xdr:rowOff>
    </xdr:from>
    <xdr:to>
      <xdr:col>55</xdr:col>
      <xdr:colOff>50800</xdr:colOff>
      <xdr:row>58</xdr:row>
      <xdr:rowOff>83972</xdr:rowOff>
    </xdr:to>
    <xdr:sp macro="" textlink="">
      <xdr:nvSpPr>
        <xdr:cNvPr id="367" name="楕円 366"/>
        <xdr:cNvSpPr/>
      </xdr:nvSpPr>
      <xdr:spPr>
        <a:xfrm>
          <a:off x="10426700" y="99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68749</xdr:rowOff>
    </xdr:from>
    <xdr:ext cx="469744" cy="259045"/>
    <xdr:sp macro="" textlink="">
      <xdr:nvSpPr>
        <xdr:cNvPr id="368" name="農林水産業費該当値テキスト"/>
        <xdr:cNvSpPr txBox="1"/>
      </xdr:nvSpPr>
      <xdr:spPr>
        <a:xfrm>
          <a:off x="10528300" y="984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152314</xdr:rowOff>
    </xdr:from>
    <xdr:to>
      <xdr:col>50</xdr:col>
      <xdr:colOff>165100</xdr:colOff>
      <xdr:row>58</xdr:row>
      <xdr:rowOff>82464</xdr:rowOff>
    </xdr:to>
    <xdr:sp macro="" textlink="">
      <xdr:nvSpPr>
        <xdr:cNvPr id="369" name="楕円 368"/>
        <xdr:cNvSpPr/>
      </xdr:nvSpPr>
      <xdr:spPr>
        <a:xfrm>
          <a:off x="9588500" y="992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73591</xdr:rowOff>
    </xdr:from>
    <xdr:ext cx="469744" cy="259045"/>
    <xdr:sp macro="" textlink="">
      <xdr:nvSpPr>
        <xdr:cNvPr id="370" name="テキスト ボックス 369"/>
        <xdr:cNvSpPr txBox="1"/>
      </xdr:nvSpPr>
      <xdr:spPr>
        <a:xfrm>
          <a:off x="9404428" y="1001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148519</xdr:rowOff>
    </xdr:from>
    <xdr:to>
      <xdr:col>46</xdr:col>
      <xdr:colOff>38100</xdr:colOff>
      <xdr:row>58</xdr:row>
      <xdr:rowOff>78669</xdr:rowOff>
    </xdr:to>
    <xdr:sp macro="" textlink="">
      <xdr:nvSpPr>
        <xdr:cNvPr id="371" name="楕円 370"/>
        <xdr:cNvSpPr/>
      </xdr:nvSpPr>
      <xdr:spPr>
        <a:xfrm>
          <a:off x="8699500" y="99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69796</xdr:rowOff>
    </xdr:from>
    <xdr:ext cx="469744" cy="259045"/>
    <xdr:sp macro="" textlink="">
      <xdr:nvSpPr>
        <xdr:cNvPr id="372" name="テキスト ボックス 371"/>
        <xdr:cNvSpPr txBox="1"/>
      </xdr:nvSpPr>
      <xdr:spPr>
        <a:xfrm>
          <a:off x="8515428" y="100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69241</xdr:rowOff>
    </xdr:from>
    <xdr:to>
      <xdr:col>41</xdr:col>
      <xdr:colOff>101600</xdr:colOff>
      <xdr:row>57</xdr:row>
      <xdr:rowOff>170841</xdr:rowOff>
    </xdr:to>
    <xdr:sp macro="" textlink="">
      <xdr:nvSpPr>
        <xdr:cNvPr id="373" name="楕円 372"/>
        <xdr:cNvSpPr/>
      </xdr:nvSpPr>
      <xdr:spPr>
        <a:xfrm>
          <a:off x="7810500" y="984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15918</xdr:rowOff>
    </xdr:from>
    <xdr:ext cx="469744" cy="259045"/>
    <xdr:sp macro="" textlink="">
      <xdr:nvSpPr>
        <xdr:cNvPr id="374" name="テキスト ボックス 373"/>
        <xdr:cNvSpPr txBox="1"/>
      </xdr:nvSpPr>
      <xdr:spPr>
        <a:xfrm>
          <a:off x="7626428" y="9617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138415</xdr:rowOff>
    </xdr:from>
    <xdr:to>
      <xdr:col>36</xdr:col>
      <xdr:colOff>165100</xdr:colOff>
      <xdr:row>58</xdr:row>
      <xdr:rowOff>68565</xdr:rowOff>
    </xdr:to>
    <xdr:sp macro="" textlink="">
      <xdr:nvSpPr>
        <xdr:cNvPr id="375" name="楕円 374"/>
        <xdr:cNvSpPr/>
      </xdr:nvSpPr>
      <xdr:spPr>
        <a:xfrm>
          <a:off x="6921500" y="991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59692</xdr:rowOff>
    </xdr:from>
    <xdr:ext cx="469744" cy="259045"/>
    <xdr:sp macro="" textlink="">
      <xdr:nvSpPr>
        <xdr:cNvPr id="376" name="テキスト ボックス 375"/>
        <xdr:cNvSpPr txBox="1"/>
      </xdr:nvSpPr>
      <xdr:spPr>
        <a:xfrm>
          <a:off x="6737428" y="1000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99336</xdr:rowOff>
    </xdr:from>
    <xdr:to>
      <xdr:col>54</xdr:col>
      <xdr:colOff>189865</xdr:colOff>
      <xdr:row>79</xdr:row>
      <xdr:rowOff>78991</xdr:rowOff>
    </xdr:to>
    <xdr:cxnSp macro="">
      <xdr:nvCxnSpPr>
        <xdr:cNvPr id="402" name="直線コネクタ 401"/>
        <xdr:cNvCxnSpPr/>
      </xdr:nvCxnSpPr>
      <xdr:spPr>
        <a:xfrm flipV="1">
          <a:off x="10475595" y="12100836"/>
          <a:ext cx="1270" cy="152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82818</xdr:rowOff>
    </xdr:from>
    <xdr:ext cx="378565" cy="259045"/>
    <xdr:sp macro="" textlink="">
      <xdr:nvSpPr>
        <xdr:cNvPr id="403" name="商工費最小値テキスト"/>
        <xdr:cNvSpPr txBox="1"/>
      </xdr:nvSpPr>
      <xdr:spPr>
        <a:xfrm>
          <a:off x="10528300" y="13627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78991</xdr:rowOff>
    </xdr:from>
    <xdr:to>
      <xdr:col>55</xdr:col>
      <xdr:colOff>88900</xdr:colOff>
      <xdr:row>79</xdr:row>
      <xdr:rowOff>78991</xdr:rowOff>
    </xdr:to>
    <xdr:cxnSp macro="">
      <xdr:nvCxnSpPr>
        <xdr:cNvPr id="404" name="直線コネクタ 403"/>
        <xdr:cNvCxnSpPr/>
      </xdr:nvCxnSpPr>
      <xdr:spPr>
        <a:xfrm>
          <a:off x="10388600" y="13623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46013</xdr:rowOff>
    </xdr:from>
    <xdr:ext cx="534377" cy="259045"/>
    <xdr:sp macro="" textlink="">
      <xdr:nvSpPr>
        <xdr:cNvPr id="405" name="商工費最大値テキスト"/>
        <xdr:cNvSpPr txBox="1"/>
      </xdr:nvSpPr>
      <xdr:spPr>
        <a:xfrm>
          <a:off x="10528300" y="118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99336</xdr:rowOff>
    </xdr:from>
    <xdr:to>
      <xdr:col>55</xdr:col>
      <xdr:colOff>88900</xdr:colOff>
      <xdr:row>70</xdr:row>
      <xdr:rowOff>99336</xdr:rowOff>
    </xdr:to>
    <xdr:cxnSp macro="">
      <xdr:nvCxnSpPr>
        <xdr:cNvPr id="406" name="直線コネクタ 405"/>
        <xdr:cNvCxnSpPr/>
      </xdr:nvCxnSpPr>
      <xdr:spPr>
        <a:xfrm>
          <a:off x="10388600" y="12100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165271</xdr:rowOff>
    </xdr:from>
    <xdr:to>
      <xdr:col>55</xdr:col>
      <xdr:colOff>0</xdr:colOff>
      <xdr:row>79</xdr:row>
      <xdr:rowOff>15146</xdr:rowOff>
    </xdr:to>
    <xdr:cxnSp macro="">
      <xdr:nvCxnSpPr>
        <xdr:cNvPr id="407" name="直線コネクタ 406"/>
        <xdr:cNvCxnSpPr/>
      </xdr:nvCxnSpPr>
      <xdr:spPr>
        <a:xfrm flipV="1">
          <a:off x="9639300" y="13538371"/>
          <a:ext cx="838200" cy="2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13054</xdr:rowOff>
    </xdr:from>
    <xdr:ext cx="469744" cy="259045"/>
    <xdr:sp macro="" textlink="">
      <xdr:nvSpPr>
        <xdr:cNvPr id="408" name="商工費平均値テキスト"/>
        <xdr:cNvSpPr txBox="1"/>
      </xdr:nvSpPr>
      <xdr:spPr>
        <a:xfrm>
          <a:off x="10528300" y="1321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161627</xdr:rowOff>
    </xdr:from>
    <xdr:to>
      <xdr:col>55</xdr:col>
      <xdr:colOff>50800</xdr:colOff>
      <xdr:row>78</xdr:row>
      <xdr:rowOff>91777</xdr:rowOff>
    </xdr:to>
    <xdr:sp macro="" textlink="">
      <xdr:nvSpPr>
        <xdr:cNvPr id="409" name="フローチャート: 判断 408"/>
        <xdr:cNvSpPr/>
      </xdr:nvSpPr>
      <xdr:spPr>
        <a:xfrm>
          <a:off x="104267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13154</xdr:rowOff>
    </xdr:from>
    <xdr:to>
      <xdr:col>50</xdr:col>
      <xdr:colOff>114300</xdr:colOff>
      <xdr:row>79</xdr:row>
      <xdr:rowOff>15146</xdr:rowOff>
    </xdr:to>
    <xdr:cxnSp macro="">
      <xdr:nvCxnSpPr>
        <xdr:cNvPr id="410" name="直線コネクタ 409"/>
        <xdr:cNvCxnSpPr/>
      </xdr:nvCxnSpPr>
      <xdr:spPr>
        <a:xfrm>
          <a:off x="8750300" y="13557704"/>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1313</xdr:rowOff>
    </xdr:from>
    <xdr:to>
      <xdr:col>50</xdr:col>
      <xdr:colOff>165100</xdr:colOff>
      <xdr:row>78</xdr:row>
      <xdr:rowOff>102913</xdr:rowOff>
    </xdr:to>
    <xdr:sp macro="" textlink="">
      <xdr:nvSpPr>
        <xdr:cNvPr id="411" name="フローチャート: 判断 410"/>
        <xdr:cNvSpPr/>
      </xdr:nvSpPr>
      <xdr:spPr>
        <a:xfrm>
          <a:off x="95885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119440</xdr:rowOff>
    </xdr:from>
    <xdr:ext cx="469744" cy="259045"/>
    <xdr:sp macro="" textlink="">
      <xdr:nvSpPr>
        <xdr:cNvPr id="412" name="テキスト ボックス 411"/>
        <xdr:cNvSpPr txBox="1"/>
      </xdr:nvSpPr>
      <xdr:spPr>
        <a:xfrm>
          <a:off x="9404428" y="131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10705</xdr:rowOff>
    </xdr:from>
    <xdr:to>
      <xdr:col>45</xdr:col>
      <xdr:colOff>177800</xdr:colOff>
      <xdr:row>79</xdr:row>
      <xdr:rowOff>13154</xdr:rowOff>
    </xdr:to>
    <xdr:cxnSp macro="">
      <xdr:nvCxnSpPr>
        <xdr:cNvPr id="413" name="直線コネクタ 412"/>
        <xdr:cNvCxnSpPr/>
      </xdr:nvCxnSpPr>
      <xdr:spPr>
        <a:xfrm>
          <a:off x="7861300" y="13555255"/>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142229</xdr:rowOff>
    </xdr:from>
    <xdr:to>
      <xdr:col>46</xdr:col>
      <xdr:colOff>38100</xdr:colOff>
      <xdr:row>78</xdr:row>
      <xdr:rowOff>72379</xdr:rowOff>
    </xdr:to>
    <xdr:sp macro="" textlink="">
      <xdr:nvSpPr>
        <xdr:cNvPr id="414" name="フローチャート: 判断 413"/>
        <xdr:cNvSpPr/>
      </xdr:nvSpPr>
      <xdr:spPr>
        <a:xfrm>
          <a:off x="8699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88906</xdr:rowOff>
    </xdr:from>
    <xdr:ext cx="469744" cy="259045"/>
    <xdr:sp macro="" textlink="">
      <xdr:nvSpPr>
        <xdr:cNvPr id="415" name="テキスト ボックス 414"/>
        <xdr:cNvSpPr txBox="1"/>
      </xdr:nvSpPr>
      <xdr:spPr>
        <a:xfrm>
          <a:off x="8515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139700</xdr:rowOff>
    </xdr:from>
    <xdr:to>
      <xdr:col>41</xdr:col>
      <xdr:colOff>50800</xdr:colOff>
      <xdr:row>79</xdr:row>
      <xdr:rowOff>10705</xdr:rowOff>
    </xdr:to>
    <xdr:cxnSp macro="">
      <xdr:nvCxnSpPr>
        <xdr:cNvPr id="416" name="直線コネクタ 415"/>
        <xdr:cNvCxnSpPr/>
      </xdr:nvCxnSpPr>
      <xdr:spPr>
        <a:xfrm>
          <a:off x="6972300" y="13512800"/>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9674</xdr:rowOff>
    </xdr:from>
    <xdr:to>
      <xdr:col>41</xdr:col>
      <xdr:colOff>101600</xdr:colOff>
      <xdr:row>78</xdr:row>
      <xdr:rowOff>111274</xdr:rowOff>
    </xdr:to>
    <xdr:sp macro="" textlink="">
      <xdr:nvSpPr>
        <xdr:cNvPr id="417" name="フローチャート: 判断 416"/>
        <xdr:cNvSpPr/>
      </xdr:nvSpPr>
      <xdr:spPr>
        <a:xfrm>
          <a:off x="7810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127801</xdr:rowOff>
    </xdr:from>
    <xdr:ext cx="469744" cy="259045"/>
    <xdr:sp macro="" textlink="">
      <xdr:nvSpPr>
        <xdr:cNvPr id="418" name="テキスト ボックス 417"/>
        <xdr:cNvSpPr txBox="1"/>
      </xdr:nvSpPr>
      <xdr:spPr>
        <a:xfrm>
          <a:off x="7626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11633</xdr:rowOff>
    </xdr:from>
    <xdr:to>
      <xdr:col>36</xdr:col>
      <xdr:colOff>165100</xdr:colOff>
      <xdr:row>78</xdr:row>
      <xdr:rowOff>113233</xdr:rowOff>
    </xdr:to>
    <xdr:sp macro="" textlink="">
      <xdr:nvSpPr>
        <xdr:cNvPr id="419" name="フローチャート: 判断 418"/>
        <xdr:cNvSpPr/>
      </xdr:nvSpPr>
      <xdr:spPr>
        <a:xfrm>
          <a:off x="6921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129760</xdr:rowOff>
    </xdr:from>
    <xdr:ext cx="469744" cy="259045"/>
    <xdr:sp macro="" textlink="">
      <xdr:nvSpPr>
        <xdr:cNvPr id="420" name="テキスト ボックス 419"/>
        <xdr:cNvSpPr txBox="1"/>
      </xdr:nvSpPr>
      <xdr:spPr>
        <a:xfrm>
          <a:off x="6737428" y="1315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114471</xdr:rowOff>
    </xdr:from>
    <xdr:to>
      <xdr:col>55</xdr:col>
      <xdr:colOff>50800</xdr:colOff>
      <xdr:row>79</xdr:row>
      <xdr:rowOff>44621</xdr:rowOff>
    </xdr:to>
    <xdr:sp macro="" textlink="">
      <xdr:nvSpPr>
        <xdr:cNvPr id="426" name="楕円 425"/>
        <xdr:cNvSpPr/>
      </xdr:nvSpPr>
      <xdr:spPr>
        <a:xfrm>
          <a:off x="10426700" y="1348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29398</xdr:rowOff>
    </xdr:from>
    <xdr:ext cx="469744" cy="259045"/>
    <xdr:sp macro="" textlink="">
      <xdr:nvSpPr>
        <xdr:cNvPr id="427" name="商工費該当値テキスト"/>
        <xdr:cNvSpPr txBox="1"/>
      </xdr:nvSpPr>
      <xdr:spPr>
        <a:xfrm>
          <a:off x="10528300" y="1340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135796</xdr:rowOff>
    </xdr:from>
    <xdr:to>
      <xdr:col>50</xdr:col>
      <xdr:colOff>165100</xdr:colOff>
      <xdr:row>79</xdr:row>
      <xdr:rowOff>65946</xdr:rowOff>
    </xdr:to>
    <xdr:sp macro="" textlink="">
      <xdr:nvSpPr>
        <xdr:cNvPr id="428" name="楕円 427"/>
        <xdr:cNvSpPr/>
      </xdr:nvSpPr>
      <xdr:spPr>
        <a:xfrm>
          <a:off x="9588500" y="1350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57073</xdr:rowOff>
    </xdr:from>
    <xdr:ext cx="469744" cy="259045"/>
    <xdr:sp macro="" textlink="">
      <xdr:nvSpPr>
        <xdr:cNvPr id="429" name="テキスト ボックス 428"/>
        <xdr:cNvSpPr txBox="1"/>
      </xdr:nvSpPr>
      <xdr:spPr>
        <a:xfrm>
          <a:off x="9404428" y="1360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133804</xdr:rowOff>
    </xdr:from>
    <xdr:to>
      <xdr:col>46</xdr:col>
      <xdr:colOff>38100</xdr:colOff>
      <xdr:row>79</xdr:row>
      <xdr:rowOff>63954</xdr:rowOff>
    </xdr:to>
    <xdr:sp macro="" textlink="">
      <xdr:nvSpPr>
        <xdr:cNvPr id="430" name="楕円 429"/>
        <xdr:cNvSpPr/>
      </xdr:nvSpPr>
      <xdr:spPr>
        <a:xfrm>
          <a:off x="8699500" y="1350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55081</xdr:rowOff>
    </xdr:from>
    <xdr:ext cx="469744" cy="259045"/>
    <xdr:sp macro="" textlink="">
      <xdr:nvSpPr>
        <xdr:cNvPr id="431" name="テキスト ボックス 430"/>
        <xdr:cNvSpPr txBox="1"/>
      </xdr:nvSpPr>
      <xdr:spPr>
        <a:xfrm>
          <a:off x="8515428" y="1359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131355</xdr:rowOff>
    </xdr:from>
    <xdr:to>
      <xdr:col>41</xdr:col>
      <xdr:colOff>101600</xdr:colOff>
      <xdr:row>79</xdr:row>
      <xdr:rowOff>61505</xdr:rowOff>
    </xdr:to>
    <xdr:sp macro="" textlink="">
      <xdr:nvSpPr>
        <xdr:cNvPr id="432" name="楕円 431"/>
        <xdr:cNvSpPr/>
      </xdr:nvSpPr>
      <xdr:spPr>
        <a:xfrm>
          <a:off x="7810500" y="1350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52632</xdr:rowOff>
    </xdr:from>
    <xdr:ext cx="469744" cy="259045"/>
    <xdr:sp macro="" textlink="">
      <xdr:nvSpPr>
        <xdr:cNvPr id="433" name="テキスト ボックス 432"/>
        <xdr:cNvSpPr txBox="1"/>
      </xdr:nvSpPr>
      <xdr:spPr>
        <a:xfrm>
          <a:off x="7626428" y="1359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34" name="楕円 433"/>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10177</xdr:rowOff>
    </xdr:from>
    <xdr:ext cx="469744" cy="259045"/>
    <xdr:sp macro="" textlink="">
      <xdr:nvSpPr>
        <xdr:cNvPr id="435" name="テキスト ボックス 434"/>
        <xdr:cNvSpPr txBox="1"/>
      </xdr:nvSpPr>
      <xdr:spPr>
        <a:xfrm>
          <a:off x="6737428"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54781</xdr:rowOff>
    </xdr:from>
    <xdr:to>
      <xdr:col>54</xdr:col>
      <xdr:colOff>189865</xdr:colOff>
      <xdr:row>98</xdr:row>
      <xdr:rowOff>62161</xdr:rowOff>
    </xdr:to>
    <xdr:cxnSp macro="">
      <xdr:nvCxnSpPr>
        <xdr:cNvPr id="461" name="直線コネクタ 460"/>
        <xdr:cNvCxnSpPr/>
      </xdr:nvCxnSpPr>
      <xdr:spPr>
        <a:xfrm flipV="1">
          <a:off x="10475595" y="15656731"/>
          <a:ext cx="1270" cy="1207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65988</xdr:rowOff>
    </xdr:from>
    <xdr:ext cx="534377" cy="259045"/>
    <xdr:sp macro="" textlink="">
      <xdr:nvSpPr>
        <xdr:cNvPr id="462" name="土木費最小値テキスト"/>
        <xdr:cNvSpPr txBox="1"/>
      </xdr:nvSpPr>
      <xdr:spPr>
        <a:xfrm>
          <a:off x="10528300" y="1686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62161</xdr:rowOff>
    </xdr:from>
    <xdr:to>
      <xdr:col>55</xdr:col>
      <xdr:colOff>88900</xdr:colOff>
      <xdr:row>98</xdr:row>
      <xdr:rowOff>62161</xdr:rowOff>
    </xdr:to>
    <xdr:cxnSp macro="">
      <xdr:nvCxnSpPr>
        <xdr:cNvPr id="463" name="直線コネクタ 462"/>
        <xdr:cNvCxnSpPr/>
      </xdr:nvCxnSpPr>
      <xdr:spPr>
        <a:xfrm>
          <a:off x="10388600" y="1686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1458</xdr:rowOff>
    </xdr:from>
    <xdr:ext cx="599010" cy="259045"/>
    <xdr:sp macro="" textlink="">
      <xdr:nvSpPr>
        <xdr:cNvPr id="464" name="土木費最大値テキスト"/>
        <xdr:cNvSpPr txBox="1"/>
      </xdr:nvSpPr>
      <xdr:spPr>
        <a:xfrm>
          <a:off x="10528300" y="1543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54781</xdr:rowOff>
    </xdr:from>
    <xdr:to>
      <xdr:col>55</xdr:col>
      <xdr:colOff>88900</xdr:colOff>
      <xdr:row>91</xdr:row>
      <xdr:rowOff>54781</xdr:rowOff>
    </xdr:to>
    <xdr:cxnSp macro="">
      <xdr:nvCxnSpPr>
        <xdr:cNvPr id="465" name="直線コネクタ 464"/>
        <xdr:cNvCxnSpPr/>
      </xdr:nvCxnSpPr>
      <xdr:spPr>
        <a:xfrm>
          <a:off x="10388600" y="1565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29809</xdr:rowOff>
    </xdr:from>
    <xdr:to>
      <xdr:col>55</xdr:col>
      <xdr:colOff>0</xdr:colOff>
      <xdr:row>98</xdr:row>
      <xdr:rowOff>40956</xdr:rowOff>
    </xdr:to>
    <xdr:cxnSp macro="">
      <xdr:nvCxnSpPr>
        <xdr:cNvPr id="466" name="直線コネクタ 465"/>
        <xdr:cNvCxnSpPr/>
      </xdr:nvCxnSpPr>
      <xdr:spPr>
        <a:xfrm>
          <a:off x="9639300" y="16831909"/>
          <a:ext cx="838200" cy="1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xdr:rowOff>
    </xdr:from>
    <xdr:ext cx="534377" cy="259045"/>
    <xdr:sp macro="" textlink="">
      <xdr:nvSpPr>
        <xdr:cNvPr id="467" name="土木費平均値テキスト"/>
        <xdr:cNvSpPr txBox="1"/>
      </xdr:nvSpPr>
      <xdr:spPr>
        <a:xfrm>
          <a:off x="10528300" y="1646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150806</xdr:rowOff>
    </xdr:from>
    <xdr:to>
      <xdr:col>55</xdr:col>
      <xdr:colOff>50800</xdr:colOff>
      <xdr:row>97</xdr:row>
      <xdr:rowOff>80956</xdr:rowOff>
    </xdr:to>
    <xdr:sp macro="" textlink="">
      <xdr:nvSpPr>
        <xdr:cNvPr id="468" name="フローチャート: 判断 467"/>
        <xdr:cNvSpPr/>
      </xdr:nvSpPr>
      <xdr:spPr>
        <a:xfrm>
          <a:off x="10426700" y="1661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21210</xdr:rowOff>
    </xdr:from>
    <xdr:to>
      <xdr:col>50</xdr:col>
      <xdr:colOff>114300</xdr:colOff>
      <xdr:row>98</xdr:row>
      <xdr:rowOff>29809</xdr:rowOff>
    </xdr:to>
    <xdr:cxnSp macro="">
      <xdr:nvCxnSpPr>
        <xdr:cNvPr id="469" name="直線コネクタ 468"/>
        <xdr:cNvCxnSpPr/>
      </xdr:nvCxnSpPr>
      <xdr:spPr>
        <a:xfrm>
          <a:off x="8750300" y="16823310"/>
          <a:ext cx="889000" cy="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140084</xdr:rowOff>
    </xdr:from>
    <xdr:to>
      <xdr:col>50</xdr:col>
      <xdr:colOff>165100</xdr:colOff>
      <xdr:row>97</xdr:row>
      <xdr:rowOff>70234</xdr:rowOff>
    </xdr:to>
    <xdr:sp macro="" textlink="">
      <xdr:nvSpPr>
        <xdr:cNvPr id="470" name="フローチャート: 判断 469"/>
        <xdr:cNvSpPr/>
      </xdr:nvSpPr>
      <xdr:spPr>
        <a:xfrm>
          <a:off x="95885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86761</xdr:rowOff>
    </xdr:from>
    <xdr:ext cx="534377" cy="259045"/>
    <xdr:sp macro="" textlink="">
      <xdr:nvSpPr>
        <xdr:cNvPr id="471" name="テキスト ボックス 470"/>
        <xdr:cNvSpPr txBox="1"/>
      </xdr:nvSpPr>
      <xdr:spPr>
        <a:xfrm>
          <a:off x="9372111" y="1637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14624</xdr:rowOff>
    </xdr:from>
    <xdr:to>
      <xdr:col>45</xdr:col>
      <xdr:colOff>177800</xdr:colOff>
      <xdr:row>98</xdr:row>
      <xdr:rowOff>21210</xdr:rowOff>
    </xdr:to>
    <xdr:cxnSp macro="">
      <xdr:nvCxnSpPr>
        <xdr:cNvPr id="472" name="直線コネクタ 471"/>
        <xdr:cNvCxnSpPr/>
      </xdr:nvCxnSpPr>
      <xdr:spPr>
        <a:xfrm>
          <a:off x="7861300" y="16816724"/>
          <a:ext cx="889000" cy="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167549</xdr:rowOff>
    </xdr:from>
    <xdr:to>
      <xdr:col>46</xdr:col>
      <xdr:colOff>38100</xdr:colOff>
      <xdr:row>97</xdr:row>
      <xdr:rowOff>97699</xdr:rowOff>
    </xdr:to>
    <xdr:sp macro="" textlink="">
      <xdr:nvSpPr>
        <xdr:cNvPr id="473" name="フローチャート: 判断 472"/>
        <xdr:cNvSpPr/>
      </xdr:nvSpPr>
      <xdr:spPr>
        <a:xfrm>
          <a:off x="8699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114226</xdr:rowOff>
    </xdr:from>
    <xdr:ext cx="534377" cy="259045"/>
    <xdr:sp macro="" textlink="">
      <xdr:nvSpPr>
        <xdr:cNvPr id="474" name="テキスト ボックス 473"/>
        <xdr:cNvSpPr txBox="1"/>
      </xdr:nvSpPr>
      <xdr:spPr>
        <a:xfrm>
          <a:off x="8483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13447</xdr:rowOff>
    </xdr:from>
    <xdr:to>
      <xdr:col>41</xdr:col>
      <xdr:colOff>50800</xdr:colOff>
      <xdr:row>98</xdr:row>
      <xdr:rowOff>14624</xdr:rowOff>
    </xdr:to>
    <xdr:cxnSp macro="">
      <xdr:nvCxnSpPr>
        <xdr:cNvPr id="475" name="直線コネクタ 474"/>
        <xdr:cNvCxnSpPr/>
      </xdr:nvCxnSpPr>
      <xdr:spPr>
        <a:xfrm>
          <a:off x="6972300" y="16815547"/>
          <a:ext cx="889000" cy="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168278</xdr:rowOff>
    </xdr:from>
    <xdr:to>
      <xdr:col>41</xdr:col>
      <xdr:colOff>101600</xdr:colOff>
      <xdr:row>97</xdr:row>
      <xdr:rowOff>98428</xdr:rowOff>
    </xdr:to>
    <xdr:sp macro="" textlink="">
      <xdr:nvSpPr>
        <xdr:cNvPr id="476" name="フローチャート: 判断 475"/>
        <xdr:cNvSpPr/>
      </xdr:nvSpPr>
      <xdr:spPr>
        <a:xfrm>
          <a:off x="7810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114955</xdr:rowOff>
    </xdr:from>
    <xdr:ext cx="534377" cy="259045"/>
    <xdr:sp macro="" textlink="">
      <xdr:nvSpPr>
        <xdr:cNvPr id="477" name="テキスト ボックス 476"/>
        <xdr:cNvSpPr txBox="1"/>
      </xdr:nvSpPr>
      <xdr:spPr>
        <a:xfrm>
          <a:off x="7594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2141</xdr:rowOff>
    </xdr:from>
    <xdr:to>
      <xdr:col>36</xdr:col>
      <xdr:colOff>165100</xdr:colOff>
      <xdr:row>97</xdr:row>
      <xdr:rowOff>103741</xdr:rowOff>
    </xdr:to>
    <xdr:sp macro="" textlink="">
      <xdr:nvSpPr>
        <xdr:cNvPr id="478" name="フローチャート: 判断 477"/>
        <xdr:cNvSpPr/>
      </xdr:nvSpPr>
      <xdr:spPr>
        <a:xfrm>
          <a:off x="6921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120268</xdr:rowOff>
    </xdr:from>
    <xdr:ext cx="534377" cy="259045"/>
    <xdr:sp macro="" textlink="">
      <xdr:nvSpPr>
        <xdr:cNvPr id="479" name="テキスト ボックス 478"/>
        <xdr:cNvSpPr txBox="1"/>
      </xdr:nvSpPr>
      <xdr:spPr>
        <a:xfrm>
          <a:off x="6705111" y="164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161606</xdr:rowOff>
    </xdr:from>
    <xdr:to>
      <xdr:col>55</xdr:col>
      <xdr:colOff>50800</xdr:colOff>
      <xdr:row>98</xdr:row>
      <xdr:rowOff>91756</xdr:rowOff>
    </xdr:to>
    <xdr:sp macro="" textlink="">
      <xdr:nvSpPr>
        <xdr:cNvPr id="485" name="楕円 484"/>
        <xdr:cNvSpPr/>
      </xdr:nvSpPr>
      <xdr:spPr>
        <a:xfrm>
          <a:off x="10426700" y="1679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76533</xdr:rowOff>
    </xdr:from>
    <xdr:ext cx="534377" cy="259045"/>
    <xdr:sp macro="" textlink="">
      <xdr:nvSpPr>
        <xdr:cNvPr id="486" name="土木費該当値テキスト"/>
        <xdr:cNvSpPr txBox="1"/>
      </xdr:nvSpPr>
      <xdr:spPr>
        <a:xfrm>
          <a:off x="10528300" y="1670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150459</xdr:rowOff>
    </xdr:from>
    <xdr:to>
      <xdr:col>50</xdr:col>
      <xdr:colOff>165100</xdr:colOff>
      <xdr:row>98</xdr:row>
      <xdr:rowOff>80609</xdr:rowOff>
    </xdr:to>
    <xdr:sp macro="" textlink="">
      <xdr:nvSpPr>
        <xdr:cNvPr id="487" name="楕円 486"/>
        <xdr:cNvSpPr/>
      </xdr:nvSpPr>
      <xdr:spPr>
        <a:xfrm>
          <a:off x="9588500" y="1678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71736</xdr:rowOff>
    </xdr:from>
    <xdr:ext cx="534377" cy="259045"/>
    <xdr:sp macro="" textlink="">
      <xdr:nvSpPr>
        <xdr:cNvPr id="488" name="テキスト ボックス 487"/>
        <xdr:cNvSpPr txBox="1"/>
      </xdr:nvSpPr>
      <xdr:spPr>
        <a:xfrm>
          <a:off x="9372111" y="1687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141860</xdr:rowOff>
    </xdr:from>
    <xdr:to>
      <xdr:col>46</xdr:col>
      <xdr:colOff>38100</xdr:colOff>
      <xdr:row>98</xdr:row>
      <xdr:rowOff>72010</xdr:rowOff>
    </xdr:to>
    <xdr:sp macro="" textlink="">
      <xdr:nvSpPr>
        <xdr:cNvPr id="489" name="楕円 488"/>
        <xdr:cNvSpPr/>
      </xdr:nvSpPr>
      <xdr:spPr>
        <a:xfrm>
          <a:off x="8699500" y="1677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63137</xdr:rowOff>
    </xdr:from>
    <xdr:ext cx="534377" cy="259045"/>
    <xdr:sp macro="" textlink="">
      <xdr:nvSpPr>
        <xdr:cNvPr id="490" name="テキスト ボックス 489"/>
        <xdr:cNvSpPr txBox="1"/>
      </xdr:nvSpPr>
      <xdr:spPr>
        <a:xfrm>
          <a:off x="8483111" y="16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135274</xdr:rowOff>
    </xdr:from>
    <xdr:to>
      <xdr:col>41</xdr:col>
      <xdr:colOff>101600</xdr:colOff>
      <xdr:row>98</xdr:row>
      <xdr:rowOff>65424</xdr:rowOff>
    </xdr:to>
    <xdr:sp macro="" textlink="">
      <xdr:nvSpPr>
        <xdr:cNvPr id="491" name="楕円 490"/>
        <xdr:cNvSpPr/>
      </xdr:nvSpPr>
      <xdr:spPr>
        <a:xfrm>
          <a:off x="7810500" y="1676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56551</xdr:rowOff>
    </xdr:from>
    <xdr:ext cx="534377" cy="259045"/>
    <xdr:sp macro="" textlink="">
      <xdr:nvSpPr>
        <xdr:cNvPr id="492" name="テキスト ボックス 491"/>
        <xdr:cNvSpPr txBox="1"/>
      </xdr:nvSpPr>
      <xdr:spPr>
        <a:xfrm>
          <a:off x="7594111" y="1685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134097</xdr:rowOff>
    </xdr:from>
    <xdr:to>
      <xdr:col>36</xdr:col>
      <xdr:colOff>165100</xdr:colOff>
      <xdr:row>98</xdr:row>
      <xdr:rowOff>64247</xdr:rowOff>
    </xdr:to>
    <xdr:sp macro="" textlink="">
      <xdr:nvSpPr>
        <xdr:cNvPr id="493" name="楕円 492"/>
        <xdr:cNvSpPr/>
      </xdr:nvSpPr>
      <xdr:spPr>
        <a:xfrm>
          <a:off x="6921500" y="1676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55374</xdr:rowOff>
    </xdr:from>
    <xdr:ext cx="534377" cy="259045"/>
    <xdr:sp macro="" textlink="">
      <xdr:nvSpPr>
        <xdr:cNvPr id="494" name="テキスト ボックス 493"/>
        <xdr:cNvSpPr txBox="1"/>
      </xdr:nvSpPr>
      <xdr:spPr>
        <a:xfrm>
          <a:off x="6705111" y="1685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7" name="テキスト ボックス 50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24420</xdr:rowOff>
    </xdr:from>
    <xdr:to>
      <xdr:col>85</xdr:col>
      <xdr:colOff>126364</xdr:colOff>
      <xdr:row>39</xdr:row>
      <xdr:rowOff>105192</xdr:rowOff>
    </xdr:to>
    <xdr:cxnSp macro="">
      <xdr:nvCxnSpPr>
        <xdr:cNvPr id="521" name="直線コネクタ 520"/>
        <xdr:cNvCxnSpPr/>
      </xdr:nvCxnSpPr>
      <xdr:spPr>
        <a:xfrm flipV="1">
          <a:off x="16317595" y="5167920"/>
          <a:ext cx="1269" cy="162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109019</xdr:rowOff>
    </xdr:from>
    <xdr:ext cx="469744" cy="259045"/>
    <xdr:sp macro="" textlink="">
      <xdr:nvSpPr>
        <xdr:cNvPr id="522" name="消防費最小値テキスト"/>
        <xdr:cNvSpPr txBox="1"/>
      </xdr:nvSpPr>
      <xdr:spPr>
        <a:xfrm>
          <a:off x="16370300" y="679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105192</xdr:rowOff>
    </xdr:from>
    <xdr:to>
      <xdr:col>86</xdr:col>
      <xdr:colOff>25400</xdr:colOff>
      <xdr:row>39</xdr:row>
      <xdr:rowOff>105192</xdr:rowOff>
    </xdr:to>
    <xdr:cxnSp macro="">
      <xdr:nvCxnSpPr>
        <xdr:cNvPr id="523" name="直線コネクタ 522"/>
        <xdr:cNvCxnSpPr/>
      </xdr:nvCxnSpPr>
      <xdr:spPr>
        <a:xfrm>
          <a:off x="16230600" y="6791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142547</xdr:rowOff>
    </xdr:from>
    <xdr:ext cx="534377" cy="259045"/>
    <xdr:sp macro="" textlink="">
      <xdr:nvSpPr>
        <xdr:cNvPr id="524" name="消防費最大値テキスト"/>
        <xdr:cNvSpPr txBox="1"/>
      </xdr:nvSpPr>
      <xdr:spPr>
        <a:xfrm>
          <a:off x="16370300" y="494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24420</xdr:rowOff>
    </xdr:from>
    <xdr:to>
      <xdr:col>86</xdr:col>
      <xdr:colOff>25400</xdr:colOff>
      <xdr:row>30</xdr:row>
      <xdr:rowOff>24420</xdr:rowOff>
    </xdr:to>
    <xdr:cxnSp macro="">
      <xdr:nvCxnSpPr>
        <xdr:cNvPr id="525" name="直線コネクタ 524"/>
        <xdr:cNvCxnSpPr/>
      </xdr:nvCxnSpPr>
      <xdr:spPr>
        <a:xfrm>
          <a:off x="16230600" y="516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59037</xdr:rowOff>
    </xdr:from>
    <xdr:to>
      <xdr:col>85</xdr:col>
      <xdr:colOff>127000</xdr:colOff>
      <xdr:row>37</xdr:row>
      <xdr:rowOff>45974</xdr:rowOff>
    </xdr:to>
    <xdr:cxnSp macro="">
      <xdr:nvCxnSpPr>
        <xdr:cNvPr id="526" name="直線コネクタ 525"/>
        <xdr:cNvCxnSpPr/>
      </xdr:nvCxnSpPr>
      <xdr:spPr>
        <a:xfrm>
          <a:off x="15481300" y="6231237"/>
          <a:ext cx="8382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16092</xdr:rowOff>
    </xdr:from>
    <xdr:ext cx="534377" cy="259045"/>
    <xdr:sp macro="" textlink="">
      <xdr:nvSpPr>
        <xdr:cNvPr id="527" name="消防費平均値テキスト"/>
        <xdr:cNvSpPr txBox="1"/>
      </xdr:nvSpPr>
      <xdr:spPr>
        <a:xfrm>
          <a:off x="16370300" y="6016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164665</xdr:rowOff>
    </xdr:from>
    <xdr:to>
      <xdr:col>85</xdr:col>
      <xdr:colOff>177800</xdr:colOff>
      <xdr:row>36</xdr:row>
      <xdr:rowOff>94815</xdr:rowOff>
    </xdr:to>
    <xdr:sp macro="" textlink="">
      <xdr:nvSpPr>
        <xdr:cNvPr id="528" name="フローチャート: 判断 527"/>
        <xdr:cNvSpPr/>
      </xdr:nvSpPr>
      <xdr:spPr>
        <a:xfrm>
          <a:off x="16268700" y="616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59037</xdr:rowOff>
    </xdr:from>
    <xdr:to>
      <xdr:col>81</xdr:col>
      <xdr:colOff>50800</xdr:colOff>
      <xdr:row>37</xdr:row>
      <xdr:rowOff>112159</xdr:rowOff>
    </xdr:to>
    <xdr:cxnSp macro="">
      <xdr:nvCxnSpPr>
        <xdr:cNvPr id="529" name="直線コネクタ 528"/>
        <xdr:cNvCxnSpPr/>
      </xdr:nvCxnSpPr>
      <xdr:spPr>
        <a:xfrm flipV="1">
          <a:off x="14592300" y="6231237"/>
          <a:ext cx="889000" cy="22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51780</xdr:rowOff>
    </xdr:from>
    <xdr:to>
      <xdr:col>81</xdr:col>
      <xdr:colOff>101600</xdr:colOff>
      <xdr:row>36</xdr:row>
      <xdr:rowOff>153380</xdr:rowOff>
    </xdr:to>
    <xdr:sp macro="" textlink="">
      <xdr:nvSpPr>
        <xdr:cNvPr id="530" name="フローチャート: 判断 529"/>
        <xdr:cNvSpPr/>
      </xdr:nvSpPr>
      <xdr:spPr>
        <a:xfrm>
          <a:off x="15430500" y="622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144507</xdr:rowOff>
    </xdr:from>
    <xdr:ext cx="534377" cy="259045"/>
    <xdr:sp macro="" textlink="">
      <xdr:nvSpPr>
        <xdr:cNvPr id="531" name="テキスト ボックス 530"/>
        <xdr:cNvSpPr txBox="1"/>
      </xdr:nvSpPr>
      <xdr:spPr>
        <a:xfrm>
          <a:off x="15214111" y="631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112159</xdr:rowOff>
    </xdr:from>
    <xdr:to>
      <xdr:col>76</xdr:col>
      <xdr:colOff>114300</xdr:colOff>
      <xdr:row>37</xdr:row>
      <xdr:rowOff>161145</xdr:rowOff>
    </xdr:to>
    <xdr:cxnSp macro="">
      <xdr:nvCxnSpPr>
        <xdr:cNvPr id="532" name="直線コネクタ 531"/>
        <xdr:cNvCxnSpPr/>
      </xdr:nvCxnSpPr>
      <xdr:spPr>
        <a:xfrm flipV="1">
          <a:off x="13703300" y="6455809"/>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62230</xdr:rowOff>
    </xdr:from>
    <xdr:to>
      <xdr:col>76</xdr:col>
      <xdr:colOff>165100</xdr:colOff>
      <xdr:row>36</xdr:row>
      <xdr:rowOff>163830</xdr:rowOff>
    </xdr:to>
    <xdr:sp macro="" textlink="">
      <xdr:nvSpPr>
        <xdr:cNvPr id="533" name="フローチャート: 判断 532"/>
        <xdr:cNvSpPr/>
      </xdr:nvSpPr>
      <xdr:spPr>
        <a:xfrm>
          <a:off x="14541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8907</xdr:rowOff>
    </xdr:from>
    <xdr:ext cx="534377" cy="259045"/>
    <xdr:sp macro="" textlink="">
      <xdr:nvSpPr>
        <xdr:cNvPr id="534" name="テキスト ボックス 533"/>
        <xdr:cNvSpPr txBox="1"/>
      </xdr:nvSpPr>
      <xdr:spPr>
        <a:xfrm>
          <a:off x="14325111" y="600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67745</xdr:rowOff>
    </xdr:from>
    <xdr:to>
      <xdr:col>71</xdr:col>
      <xdr:colOff>177800</xdr:colOff>
      <xdr:row>37</xdr:row>
      <xdr:rowOff>161145</xdr:rowOff>
    </xdr:to>
    <xdr:cxnSp macro="">
      <xdr:nvCxnSpPr>
        <xdr:cNvPr id="535" name="直線コネクタ 534"/>
        <xdr:cNvCxnSpPr/>
      </xdr:nvCxnSpPr>
      <xdr:spPr>
        <a:xfrm>
          <a:off x="12814300" y="6411395"/>
          <a:ext cx="889000" cy="9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68326</xdr:rowOff>
    </xdr:from>
    <xdr:to>
      <xdr:col>72</xdr:col>
      <xdr:colOff>38100</xdr:colOff>
      <xdr:row>36</xdr:row>
      <xdr:rowOff>169926</xdr:rowOff>
    </xdr:to>
    <xdr:sp macro="" textlink="">
      <xdr:nvSpPr>
        <xdr:cNvPr id="536" name="フローチャート: 判断 535"/>
        <xdr:cNvSpPr/>
      </xdr:nvSpPr>
      <xdr:spPr>
        <a:xfrm>
          <a:off x="13652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15003</xdr:rowOff>
    </xdr:from>
    <xdr:ext cx="534377" cy="259045"/>
    <xdr:sp macro="" textlink="">
      <xdr:nvSpPr>
        <xdr:cNvPr id="537" name="テキスト ボックス 536"/>
        <xdr:cNvSpPr txBox="1"/>
      </xdr:nvSpPr>
      <xdr:spPr>
        <a:xfrm>
          <a:off x="13436111" y="601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40894</xdr:rowOff>
    </xdr:from>
    <xdr:to>
      <xdr:col>67</xdr:col>
      <xdr:colOff>101600</xdr:colOff>
      <xdr:row>35</xdr:row>
      <xdr:rowOff>142494</xdr:rowOff>
    </xdr:to>
    <xdr:sp macro="" textlink="">
      <xdr:nvSpPr>
        <xdr:cNvPr id="538" name="フローチャート: 判断 537"/>
        <xdr:cNvSpPr/>
      </xdr:nvSpPr>
      <xdr:spPr>
        <a:xfrm>
          <a:off x="12763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159021</xdr:rowOff>
    </xdr:from>
    <xdr:ext cx="534377" cy="259045"/>
    <xdr:sp macro="" textlink="">
      <xdr:nvSpPr>
        <xdr:cNvPr id="539" name="テキスト ボックス 538"/>
        <xdr:cNvSpPr txBox="1"/>
      </xdr:nvSpPr>
      <xdr:spPr>
        <a:xfrm>
          <a:off x="12547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166624</xdr:rowOff>
    </xdr:from>
    <xdr:to>
      <xdr:col>85</xdr:col>
      <xdr:colOff>177800</xdr:colOff>
      <xdr:row>37</xdr:row>
      <xdr:rowOff>96774</xdr:rowOff>
    </xdr:to>
    <xdr:sp macro="" textlink="">
      <xdr:nvSpPr>
        <xdr:cNvPr id="545" name="楕円 544"/>
        <xdr:cNvSpPr/>
      </xdr:nvSpPr>
      <xdr:spPr>
        <a:xfrm>
          <a:off x="16268700" y="63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145051</xdr:rowOff>
    </xdr:from>
    <xdr:ext cx="534377" cy="259045"/>
    <xdr:sp macro="" textlink="">
      <xdr:nvSpPr>
        <xdr:cNvPr id="546" name="消防費該当値テキスト"/>
        <xdr:cNvSpPr txBox="1"/>
      </xdr:nvSpPr>
      <xdr:spPr>
        <a:xfrm>
          <a:off x="16370300" y="631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8237</xdr:rowOff>
    </xdr:from>
    <xdr:to>
      <xdr:col>81</xdr:col>
      <xdr:colOff>101600</xdr:colOff>
      <xdr:row>36</xdr:row>
      <xdr:rowOff>109837</xdr:rowOff>
    </xdr:to>
    <xdr:sp macro="" textlink="">
      <xdr:nvSpPr>
        <xdr:cNvPr id="547" name="楕円 546"/>
        <xdr:cNvSpPr/>
      </xdr:nvSpPr>
      <xdr:spPr>
        <a:xfrm>
          <a:off x="15430500" y="618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126364</xdr:rowOff>
    </xdr:from>
    <xdr:ext cx="534377" cy="259045"/>
    <xdr:sp macro="" textlink="">
      <xdr:nvSpPr>
        <xdr:cNvPr id="548" name="テキスト ボックス 547"/>
        <xdr:cNvSpPr txBox="1"/>
      </xdr:nvSpPr>
      <xdr:spPr>
        <a:xfrm>
          <a:off x="15214111" y="595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61359</xdr:rowOff>
    </xdr:from>
    <xdr:to>
      <xdr:col>76</xdr:col>
      <xdr:colOff>165100</xdr:colOff>
      <xdr:row>37</xdr:row>
      <xdr:rowOff>162959</xdr:rowOff>
    </xdr:to>
    <xdr:sp macro="" textlink="">
      <xdr:nvSpPr>
        <xdr:cNvPr id="549" name="楕円 548"/>
        <xdr:cNvSpPr/>
      </xdr:nvSpPr>
      <xdr:spPr>
        <a:xfrm>
          <a:off x="14541500" y="640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154086</xdr:rowOff>
    </xdr:from>
    <xdr:ext cx="534377" cy="259045"/>
    <xdr:sp macro="" textlink="">
      <xdr:nvSpPr>
        <xdr:cNvPr id="550" name="テキスト ボックス 549"/>
        <xdr:cNvSpPr txBox="1"/>
      </xdr:nvSpPr>
      <xdr:spPr>
        <a:xfrm>
          <a:off x="14325111" y="649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110345</xdr:rowOff>
    </xdr:from>
    <xdr:to>
      <xdr:col>72</xdr:col>
      <xdr:colOff>38100</xdr:colOff>
      <xdr:row>38</xdr:row>
      <xdr:rowOff>40495</xdr:rowOff>
    </xdr:to>
    <xdr:sp macro="" textlink="">
      <xdr:nvSpPr>
        <xdr:cNvPr id="551" name="楕円 550"/>
        <xdr:cNvSpPr/>
      </xdr:nvSpPr>
      <xdr:spPr>
        <a:xfrm>
          <a:off x="13652500" y="645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31622</xdr:rowOff>
    </xdr:from>
    <xdr:ext cx="534377" cy="259045"/>
    <xdr:sp macro="" textlink="">
      <xdr:nvSpPr>
        <xdr:cNvPr id="552" name="テキスト ボックス 551"/>
        <xdr:cNvSpPr txBox="1"/>
      </xdr:nvSpPr>
      <xdr:spPr>
        <a:xfrm>
          <a:off x="13436111" y="654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16945</xdr:rowOff>
    </xdr:from>
    <xdr:to>
      <xdr:col>67</xdr:col>
      <xdr:colOff>101600</xdr:colOff>
      <xdr:row>37</xdr:row>
      <xdr:rowOff>118545</xdr:rowOff>
    </xdr:to>
    <xdr:sp macro="" textlink="">
      <xdr:nvSpPr>
        <xdr:cNvPr id="553" name="楕円 552"/>
        <xdr:cNvSpPr/>
      </xdr:nvSpPr>
      <xdr:spPr>
        <a:xfrm>
          <a:off x="12763500" y="63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109672</xdr:rowOff>
    </xdr:from>
    <xdr:ext cx="534377" cy="259045"/>
    <xdr:sp macro="" textlink="">
      <xdr:nvSpPr>
        <xdr:cNvPr id="554" name="テキスト ボックス 553"/>
        <xdr:cNvSpPr txBox="1"/>
      </xdr:nvSpPr>
      <xdr:spPr>
        <a:xfrm>
          <a:off x="12547111" y="645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3" name="テキスト ボックス 57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5" name="テキスト ボックス 574"/>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7" name="テキスト ボックス 576"/>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9" name="テキスト ボックス 57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161907</xdr:rowOff>
    </xdr:from>
    <xdr:to>
      <xdr:col>85</xdr:col>
      <xdr:colOff>126364</xdr:colOff>
      <xdr:row>58</xdr:row>
      <xdr:rowOff>93686</xdr:rowOff>
    </xdr:to>
    <xdr:cxnSp macro="">
      <xdr:nvCxnSpPr>
        <xdr:cNvPr id="581" name="直線コネクタ 580"/>
        <xdr:cNvCxnSpPr/>
      </xdr:nvCxnSpPr>
      <xdr:spPr>
        <a:xfrm flipV="1">
          <a:off x="16317595" y="8562957"/>
          <a:ext cx="1269" cy="1474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97513</xdr:rowOff>
    </xdr:from>
    <xdr:ext cx="534377" cy="259045"/>
    <xdr:sp macro="" textlink="">
      <xdr:nvSpPr>
        <xdr:cNvPr id="582" name="教育費最小値テキスト"/>
        <xdr:cNvSpPr txBox="1"/>
      </xdr:nvSpPr>
      <xdr:spPr>
        <a:xfrm>
          <a:off x="16370300" y="1004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93686</xdr:rowOff>
    </xdr:from>
    <xdr:to>
      <xdr:col>86</xdr:col>
      <xdr:colOff>25400</xdr:colOff>
      <xdr:row>58</xdr:row>
      <xdr:rowOff>93686</xdr:rowOff>
    </xdr:to>
    <xdr:cxnSp macro="">
      <xdr:nvCxnSpPr>
        <xdr:cNvPr id="583" name="直線コネクタ 582"/>
        <xdr:cNvCxnSpPr/>
      </xdr:nvCxnSpPr>
      <xdr:spPr>
        <a:xfrm>
          <a:off x="16230600" y="1003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108584</xdr:rowOff>
    </xdr:from>
    <xdr:ext cx="534377" cy="259045"/>
    <xdr:sp macro="" textlink="">
      <xdr:nvSpPr>
        <xdr:cNvPr id="584" name="教育費最大値テキスト"/>
        <xdr:cNvSpPr txBox="1"/>
      </xdr:nvSpPr>
      <xdr:spPr>
        <a:xfrm>
          <a:off x="16370300" y="833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161907</xdr:rowOff>
    </xdr:from>
    <xdr:to>
      <xdr:col>86</xdr:col>
      <xdr:colOff>25400</xdr:colOff>
      <xdr:row>49</xdr:row>
      <xdr:rowOff>161907</xdr:rowOff>
    </xdr:to>
    <xdr:cxnSp macro="">
      <xdr:nvCxnSpPr>
        <xdr:cNvPr id="585" name="直線コネクタ 584"/>
        <xdr:cNvCxnSpPr/>
      </xdr:nvCxnSpPr>
      <xdr:spPr>
        <a:xfrm>
          <a:off x="16230600" y="856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70500</xdr:rowOff>
    </xdr:from>
    <xdr:to>
      <xdr:col>85</xdr:col>
      <xdr:colOff>127000</xdr:colOff>
      <xdr:row>57</xdr:row>
      <xdr:rowOff>114129</xdr:rowOff>
    </xdr:to>
    <xdr:cxnSp macro="">
      <xdr:nvCxnSpPr>
        <xdr:cNvPr id="586" name="直線コネクタ 585"/>
        <xdr:cNvCxnSpPr/>
      </xdr:nvCxnSpPr>
      <xdr:spPr>
        <a:xfrm>
          <a:off x="15481300" y="9843150"/>
          <a:ext cx="838200" cy="4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125526</xdr:rowOff>
    </xdr:from>
    <xdr:ext cx="534377" cy="259045"/>
    <xdr:sp macro="" textlink="">
      <xdr:nvSpPr>
        <xdr:cNvPr id="587" name="教育費平均値テキスト"/>
        <xdr:cNvSpPr txBox="1"/>
      </xdr:nvSpPr>
      <xdr:spPr>
        <a:xfrm>
          <a:off x="16370300" y="9212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102649</xdr:rowOff>
    </xdr:from>
    <xdr:to>
      <xdr:col>85</xdr:col>
      <xdr:colOff>177800</xdr:colOff>
      <xdr:row>55</xdr:row>
      <xdr:rowOff>32799</xdr:rowOff>
    </xdr:to>
    <xdr:sp macro="" textlink="">
      <xdr:nvSpPr>
        <xdr:cNvPr id="588" name="フローチャート: 判断 587"/>
        <xdr:cNvSpPr/>
      </xdr:nvSpPr>
      <xdr:spPr>
        <a:xfrm>
          <a:off x="16268700" y="936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70500</xdr:rowOff>
    </xdr:from>
    <xdr:to>
      <xdr:col>81</xdr:col>
      <xdr:colOff>50800</xdr:colOff>
      <xdr:row>58</xdr:row>
      <xdr:rowOff>14917</xdr:rowOff>
    </xdr:to>
    <xdr:cxnSp macro="">
      <xdr:nvCxnSpPr>
        <xdr:cNvPr id="589" name="直線コネクタ 588"/>
        <xdr:cNvCxnSpPr/>
      </xdr:nvCxnSpPr>
      <xdr:spPr>
        <a:xfrm flipV="1">
          <a:off x="14592300" y="9843150"/>
          <a:ext cx="889000" cy="11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89684</xdr:rowOff>
    </xdr:from>
    <xdr:to>
      <xdr:col>81</xdr:col>
      <xdr:colOff>101600</xdr:colOff>
      <xdr:row>56</xdr:row>
      <xdr:rowOff>19834</xdr:rowOff>
    </xdr:to>
    <xdr:sp macro="" textlink="">
      <xdr:nvSpPr>
        <xdr:cNvPr id="590" name="フローチャート: 判断 589"/>
        <xdr:cNvSpPr/>
      </xdr:nvSpPr>
      <xdr:spPr>
        <a:xfrm>
          <a:off x="15430500" y="951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36361</xdr:rowOff>
    </xdr:from>
    <xdr:ext cx="534377" cy="259045"/>
    <xdr:sp macro="" textlink="">
      <xdr:nvSpPr>
        <xdr:cNvPr id="591" name="テキスト ボックス 590"/>
        <xdr:cNvSpPr txBox="1"/>
      </xdr:nvSpPr>
      <xdr:spPr>
        <a:xfrm>
          <a:off x="15214111" y="929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1822</xdr:rowOff>
    </xdr:from>
    <xdr:to>
      <xdr:col>76</xdr:col>
      <xdr:colOff>114300</xdr:colOff>
      <xdr:row>58</xdr:row>
      <xdr:rowOff>14917</xdr:rowOff>
    </xdr:to>
    <xdr:cxnSp macro="">
      <xdr:nvCxnSpPr>
        <xdr:cNvPr id="592" name="直線コネクタ 591"/>
        <xdr:cNvCxnSpPr/>
      </xdr:nvCxnSpPr>
      <xdr:spPr>
        <a:xfrm>
          <a:off x="13703300" y="9945922"/>
          <a:ext cx="889000" cy="1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67085</xdr:rowOff>
    </xdr:from>
    <xdr:to>
      <xdr:col>76</xdr:col>
      <xdr:colOff>165100</xdr:colOff>
      <xdr:row>55</xdr:row>
      <xdr:rowOff>168685</xdr:rowOff>
    </xdr:to>
    <xdr:sp macro="" textlink="">
      <xdr:nvSpPr>
        <xdr:cNvPr id="593" name="フローチャート: 判断 592"/>
        <xdr:cNvSpPr/>
      </xdr:nvSpPr>
      <xdr:spPr>
        <a:xfrm>
          <a:off x="14541500" y="9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13762</xdr:rowOff>
    </xdr:from>
    <xdr:ext cx="534377" cy="259045"/>
    <xdr:sp macro="" textlink="">
      <xdr:nvSpPr>
        <xdr:cNvPr id="594" name="テキスト ボックス 593"/>
        <xdr:cNvSpPr txBox="1"/>
      </xdr:nvSpPr>
      <xdr:spPr>
        <a:xfrm>
          <a:off x="14325111" y="9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5871</xdr:rowOff>
    </xdr:from>
    <xdr:to>
      <xdr:col>71</xdr:col>
      <xdr:colOff>177800</xdr:colOff>
      <xdr:row>58</xdr:row>
      <xdr:rowOff>1822</xdr:rowOff>
    </xdr:to>
    <xdr:cxnSp macro="">
      <xdr:nvCxnSpPr>
        <xdr:cNvPr id="595" name="直線コネクタ 594"/>
        <xdr:cNvCxnSpPr/>
      </xdr:nvCxnSpPr>
      <xdr:spPr>
        <a:xfrm>
          <a:off x="12814300" y="9778521"/>
          <a:ext cx="889000" cy="16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123158</xdr:rowOff>
    </xdr:from>
    <xdr:to>
      <xdr:col>72</xdr:col>
      <xdr:colOff>38100</xdr:colOff>
      <xdr:row>56</xdr:row>
      <xdr:rowOff>53308</xdr:rowOff>
    </xdr:to>
    <xdr:sp macro="" textlink="">
      <xdr:nvSpPr>
        <xdr:cNvPr id="596" name="フローチャート: 判断 595"/>
        <xdr:cNvSpPr/>
      </xdr:nvSpPr>
      <xdr:spPr>
        <a:xfrm>
          <a:off x="13652500" y="955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69835</xdr:rowOff>
    </xdr:from>
    <xdr:ext cx="534377" cy="259045"/>
    <xdr:sp macro="" textlink="">
      <xdr:nvSpPr>
        <xdr:cNvPr id="597" name="テキスト ボックス 596"/>
        <xdr:cNvSpPr txBox="1"/>
      </xdr:nvSpPr>
      <xdr:spPr>
        <a:xfrm>
          <a:off x="13436111" y="932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14507</xdr:rowOff>
    </xdr:from>
    <xdr:to>
      <xdr:col>67</xdr:col>
      <xdr:colOff>101600</xdr:colOff>
      <xdr:row>55</xdr:row>
      <xdr:rowOff>116107</xdr:rowOff>
    </xdr:to>
    <xdr:sp macro="" textlink="">
      <xdr:nvSpPr>
        <xdr:cNvPr id="598" name="フローチャート: 判断 597"/>
        <xdr:cNvSpPr/>
      </xdr:nvSpPr>
      <xdr:spPr>
        <a:xfrm>
          <a:off x="12763500" y="944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132634</xdr:rowOff>
    </xdr:from>
    <xdr:ext cx="534377" cy="259045"/>
    <xdr:sp macro="" textlink="">
      <xdr:nvSpPr>
        <xdr:cNvPr id="599" name="テキスト ボックス 598"/>
        <xdr:cNvSpPr txBox="1"/>
      </xdr:nvSpPr>
      <xdr:spPr>
        <a:xfrm>
          <a:off x="12547111" y="92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63329</xdr:rowOff>
    </xdr:from>
    <xdr:to>
      <xdr:col>85</xdr:col>
      <xdr:colOff>177800</xdr:colOff>
      <xdr:row>57</xdr:row>
      <xdr:rowOff>164929</xdr:rowOff>
    </xdr:to>
    <xdr:sp macro="" textlink="">
      <xdr:nvSpPr>
        <xdr:cNvPr id="605" name="楕円 604"/>
        <xdr:cNvSpPr/>
      </xdr:nvSpPr>
      <xdr:spPr>
        <a:xfrm>
          <a:off x="16268700" y="983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41756</xdr:rowOff>
    </xdr:from>
    <xdr:ext cx="534377" cy="259045"/>
    <xdr:sp macro="" textlink="">
      <xdr:nvSpPr>
        <xdr:cNvPr id="606" name="教育費該当値テキスト"/>
        <xdr:cNvSpPr txBox="1"/>
      </xdr:nvSpPr>
      <xdr:spPr>
        <a:xfrm>
          <a:off x="16370300" y="981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19700</xdr:rowOff>
    </xdr:from>
    <xdr:to>
      <xdr:col>81</xdr:col>
      <xdr:colOff>101600</xdr:colOff>
      <xdr:row>57</xdr:row>
      <xdr:rowOff>121300</xdr:rowOff>
    </xdr:to>
    <xdr:sp macro="" textlink="">
      <xdr:nvSpPr>
        <xdr:cNvPr id="607" name="楕円 606"/>
        <xdr:cNvSpPr/>
      </xdr:nvSpPr>
      <xdr:spPr>
        <a:xfrm>
          <a:off x="15430500" y="979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112427</xdr:rowOff>
    </xdr:from>
    <xdr:ext cx="534377" cy="259045"/>
    <xdr:sp macro="" textlink="">
      <xdr:nvSpPr>
        <xdr:cNvPr id="608" name="テキスト ボックス 607"/>
        <xdr:cNvSpPr txBox="1"/>
      </xdr:nvSpPr>
      <xdr:spPr>
        <a:xfrm>
          <a:off x="15214111" y="988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135567</xdr:rowOff>
    </xdr:from>
    <xdr:to>
      <xdr:col>76</xdr:col>
      <xdr:colOff>165100</xdr:colOff>
      <xdr:row>58</xdr:row>
      <xdr:rowOff>65717</xdr:rowOff>
    </xdr:to>
    <xdr:sp macro="" textlink="">
      <xdr:nvSpPr>
        <xdr:cNvPr id="609" name="楕円 608"/>
        <xdr:cNvSpPr/>
      </xdr:nvSpPr>
      <xdr:spPr>
        <a:xfrm>
          <a:off x="14541500" y="990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56844</xdr:rowOff>
    </xdr:from>
    <xdr:ext cx="534377" cy="259045"/>
    <xdr:sp macro="" textlink="">
      <xdr:nvSpPr>
        <xdr:cNvPr id="610" name="テキスト ボックス 609"/>
        <xdr:cNvSpPr txBox="1"/>
      </xdr:nvSpPr>
      <xdr:spPr>
        <a:xfrm>
          <a:off x="14325111" y="1000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122472</xdr:rowOff>
    </xdr:from>
    <xdr:to>
      <xdr:col>72</xdr:col>
      <xdr:colOff>38100</xdr:colOff>
      <xdr:row>58</xdr:row>
      <xdr:rowOff>52622</xdr:rowOff>
    </xdr:to>
    <xdr:sp macro="" textlink="">
      <xdr:nvSpPr>
        <xdr:cNvPr id="611" name="楕円 610"/>
        <xdr:cNvSpPr/>
      </xdr:nvSpPr>
      <xdr:spPr>
        <a:xfrm>
          <a:off x="13652500" y="989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43749</xdr:rowOff>
    </xdr:from>
    <xdr:ext cx="534377" cy="259045"/>
    <xdr:sp macro="" textlink="">
      <xdr:nvSpPr>
        <xdr:cNvPr id="612" name="テキスト ボックス 611"/>
        <xdr:cNvSpPr txBox="1"/>
      </xdr:nvSpPr>
      <xdr:spPr>
        <a:xfrm>
          <a:off x="13436111" y="998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126521</xdr:rowOff>
    </xdr:from>
    <xdr:to>
      <xdr:col>67</xdr:col>
      <xdr:colOff>101600</xdr:colOff>
      <xdr:row>57</xdr:row>
      <xdr:rowOff>56671</xdr:rowOff>
    </xdr:to>
    <xdr:sp macro="" textlink="">
      <xdr:nvSpPr>
        <xdr:cNvPr id="613" name="楕円 612"/>
        <xdr:cNvSpPr/>
      </xdr:nvSpPr>
      <xdr:spPr>
        <a:xfrm>
          <a:off x="12763500" y="972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47798</xdr:rowOff>
    </xdr:from>
    <xdr:ext cx="534377" cy="259045"/>
    <xdr:sp macro="" textlink="">
      <xdr:nvSpPr>
        <xdr:cNvPr id="614" name="テキスト ボックス 613"/>
        <xdr:cNvSpPr txBox="1"/>
      </xdr:nvSpPr>
      <xdr:spPr>
        <a:xfrm>
          <a:off x="12547111" y="982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5" name="直線コネクタ 62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6" name="テキスト ボックス 62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9" name="直線コネクタ 62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30" name="テキスト ボックス 629"/>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45174</xdr:rowOff>
    </xdr:from>
    <xdr:to>
      <xdr:col>85</xdr:col>
      <xdr:colOff>126364</xdr:colOff>
      <xdr:row>78</xdr:row>
      <xdr:rowOff>25400</xdr:rowOff>
    </xdr:to>
    <xdr:cxnSp macro="">
      <xdr:nvCxnSpPr>
        <xdr:cNvPr id="634" name="直線コネクタ 633"/>
        <xdr:cNvCxnSpPr/>
      </xdr:nvCxnSpPr>
      <xdr:spPr>
        <a:xfrm flipV="1">
          <a:off x="16317595" y="12218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35"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6" name="直線コネクタ 635"/>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163301</xdr:rowOff>
    </xdr:from>
    <xdr:ext cx="534377" cy="259045"/>
    <xdr:sp macro="" textlink="">
      <xdr:nvSpPr>
        <xdr:cNvPr id="637" name="災害復旧費最大値テキスト"/>
        <xdr:cNvSpPr txBox="1"/>
      </xdr:nvSpPr>
      <xdr:spPr>
        <a:xfrm>
          <a:off x="16370300" y="119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45174</xdr:rowOff>
    </xdr:from>
    <xdr:to>
      <xdr:col>86</xdr:col>
      <xdr:colOff>25400</xdr:colOff>
      <xdr:row>71</xdr:row>
      <xdr:rowOff>45174</xdr:rowOff>
    </xdr:to>
    <xdr:cxnSp macro="">
      <xdr:nvCxnSpPr>
        <xdr:cNvPr id="638" name="直線コネクタ 637"/>
        <xdr:cNvCxnSpPr/>
      </xdr:nvCxnSpPr>
      <xdr:spPr>
        <a:xfrm>
          <a:off x="16230600" y="122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5741</xdr:rowOff>
    </xdr:from>
    <xdr:to>
      <xdr:col>85</xdr:col>
      <xdr:colOff>127000</xdr:colOff>
      <xdr:row>78</xdr:row>
      <xdr:rowOff>25343</xdr:rowOff>
    </xdr:to>
    <xdr:cxnSp macro="">
      <xdr:nvCxnSpPr>
        <xdr:cNvPr id="639" name="直線コネクタ 638"/>
        <xdr:cNvCxnSpPr/>
      </xdr:nvCxnSpPr>
      <xdr:spPr>
        <a:xfrm flipV="1">
          <a:off x="15481300" y="13378841"/>
          <a:ext cx="838200" cy="1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97204</xdr:rowOff>
    </xdr:from>
    <xdr:ext cx="469744" cy="259045"/>
    <xdr:sp macro="" textlink="">
      <xdr:nvSpPr>
        <xdr:cNvPr id="640" name="災害復旧費平均値テキスト"/>
        <xdr:cNvSpPr txBox="1"/>
      </xdr:nvSpPr>
      <xdr:spPr>
        <a:xfrm>
          <a:off x="16370300" y="13127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74327</xdr:rowOff>
    </xdr:from>
    <xdr:to>
      <xdr:col>85</xdr:col>
      <xdr:colOff>177800</xdr:colOff>
      <xdr:row>78</xdr:row>
      <xdr:rowOff>4477</xdr:rowOff>
    </xdr:to>
    <xdr:sp macro="" textlink="">
      <xdr:nvSpPr>
        <xdr:cNvPr id="641" name="フローチャート: 判断 640"/>
        <xdr:cNvSpPr/>
      </xdr:nvSpPr>
      <xdr:spPr>
        <a:xfrm>
          <a:off x="16268700" y="13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25343</xdr:rowOff>
    </xdr:from>
    <xdr:to>
      <xdr:col>81</xdr:col>
      <xdr:colOff>50800</xdr:colOff>
      <xdr:row>78</xdr:row>
      <xdr:rowOff>25400</xdr:rowOff>
    </xdr:to>
    <xdr:cxnSp macro="">
      <xdr:nvCxnSpPr>
        <xdr:cNvPr id="642" name="直線コネクタ 641"/>
        <xdr:cNvCxnSpPr/>
      </xdr:nvCxnSpPr>
      <xdr:spPr>
        <a:xfrm flipV="1">
          <a:off x="14592300" y="13398443"/>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65582</xdr:rowOff>
    </xdr:from>
    <xdr:to>
      <xdr:col>81</xdr:col>
      <xdr:colOff>101600</xdr:colOff>
      <xdr:row>77</xdr:row>
      <xdr:rowOff>167182</xdr:rowOff>
    </xdr:to>
    <xdr:sp macro="" textlink="">
      <xdr:nvSpPr>
        <xdr:cNvPr id="643" name="フローチャート: 判断 642"/>
        <xdr:cNvSpPr/>
      </xdr:nvSpPr>
      <xdr:spPr>
        <a:xfrm>
          <a:off x="15430500" y="1326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12259</xdr:rowOff>
    </xdr:from>
    <xdr:ext cx="469744" cy="259045"/>
    <xdr:sp macro="" textlink="">
      <xdr:nvSpPr>
        <xdr:cNvPr id="644" name="テキスト ボックス 643"/>
        <xdr:cNvSpPr txBox="1"/>
      </xdr:nvSpPr>
      <xdr:spPr>
        <a:xfrm>
          <a:off x="15246428" y="130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23685</xdr:rowOff>
    </xdr:from>
    <xdr:to>
      <xdr:col>76</xdr:col>
      <xdr:colOff>114300</xdr:colOff>
      <xdr:row>78</xdr:row>
      <xdr:rowOff>25400</xdr:rowOff>
    </xdr:to>
    <xdr:cxnSp macro="">
      <xdr:nvCxnSpPr>
        <xdr:cNvPr id="645" name="直線コネクタ 644"/>
        <xdr:cNvCxnSpPr/>
      </xdr:nvCxnSpPr>
      <xdr:spPr>
        <a:xfrm>
          <a:off x="13703300" y="13396785"/>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118218</xdr:rowOff>
    </xdr:from>
    <xdr:to>
      <xdr:col>76</xdr:col>
      <xdr:colOff>165100</xdr:colOff>
      <xdr:row>78</xdr:row>
      <xdr:rowOff>48368</xdr:rowOff>
    </xdr:to>
    <xdr:sp macro="" textlink="">
      <xdr:nvSpPr>
        <xdr:cNvPr id="646" name="フローチャート: 判断 645"/>
        <xdr:cNvSpPr/>
      </xdr:nvSpPr>
      <xdr:spPr>
        <a:xfrm>
          <a:off x="14541500" y="1331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64895</xdr:rowOff>
    </xdr:from>
    <xdr:ext cx="378565" cy="259045"/>
    <xdr:sp macro="" textlink="">
      <xdr:nvSpPr>
        <xdr:cNvPr id="647" name="テキスト ボックス 646"/>
        <xdr:cNvSpPr txBox="1"/>
      </xdr:nvSpPr>
      <xdr:spPr>
        <a:xfrm>
          <a:off x="14403017" y="1309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23685</xdr:rowOff>
    </xdr:from>
    <xdr:to>
      <xdr:col>71</xdr:col>
      <xdr:colOff>177800</xdr:colOff>
      <xdr:row>78</xdr:row>
      <xdr:rowOff>24943</xdr:rowOff>
    </xdr:to>
    <xdr:cxnSp macro="">
      <xdr:nvCxnSpPr>
        <xdr:cNvPr id="648" name="直線コネクタ 647"/>
        <xdr:cNvCxnSpPr/>
      </xdr:nvCxnSpPr>
      <xdr:spPr>
        <a:xfrm flipV="1">
          <a:off x="12814300" y="13396785"/>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114503</xdr:rowOff>
    </xdr:from>
    <xdr:to>
      <xdr:col>72</xdr:col>
      <xdr:colOff>38100</xdr:colOff>
      <xdr:row>78</xdr:row>
      <xdr:rowOff>44653</xdr:rowOff>
    </xdr:to>
    <xdr:sp macro="" textlink="">
      <xdr:nvSpPr>
        <xdr:cNvPr id="649" name="フローチャート: 判断 648"/>
        <xdr:cNvSpPr/>
      </xdr:nvSpPr>
      <xdr:spPr>
        <a:xfrm>
          <a:off x="13652500" y="13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61180</xdr:rowOff>
    </xdr:from>
    <xdr:ext cx="378565" cy="259045"/>
    <xdr:sp macro="" textlink="">
      <xdr:nvSpPr>
        <xdr:cNvPr id="650" name="テキスト ボックス 649"/>
        <xdr:cNvSpPr txBox="1"/>
      </xdr:nvSpPr>
      <xdr:spPr>
        <a:xfrm>
          <a:off x="13514017" y="13091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118790</xdr:rowOff>
    </xdr:from>
    <xdr:to>
      <xdr:col>67</xdr:col>
      <xdr:colOff>101600</xdr:colOff>
      <xdr:row>78</xdr:row>
      <xdr:rowOff>48940</xdr:rowOff>
    </xdr:to>
    <xdr:sp macro="" textlink="">
      <xdr:nvSpPr>
        <xdr:cNvPr id="651" name="フローチャート: 判断 650"/>
        <xdr:cNvSpPr/>
      </xdr:nvSpPr>
      <xdr:spPr>
        <a:xfrm>
          <a:off x="12763500" y="133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65467</xdr:rowOff>
    </xdr:from>
    <xdr:ext cx="378565" cy="259045"/>
    <xdr:sp macro="" textlink="">
      <xdr:nvSpPr>
        <xdr:cNvPr id="652" name="テキスト ボックス 651"/>
        <xdr:cNvSpPr txBox="1"/>
      </xdr:nvSpPr>
      <xdr:spPr>
        <a:xfrm>
          <a:off x="12625017" y="13095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126391</xdr:rowOff>
    </xdr:from>
    <xdr:to>
      <xdr:col>85</xdr:col>
      <xdr:colOff>177800</xdr:colOff>
      <xdr:row>78</xdr:row>
      <xdr:rowOff>56541</xdr:rowOff>
    </xdr:to>
    <xdr:sp macro="" textlink="">
      <xdr:nvSpPr>
        <xdr:cNvPr id="658" name="楕円 657"/>
        <xdr:cNvSpPr/>
      </xdr:nvSpPr>
      <xdr:spPr>
        <a:xfrm>
          <a:off x="16268700" y="1332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52754</xdr:rowOff>
    </xdr:from>
    <xdr:ext cx="378565" cy="259045"/>
    <xdr:sp macro="" textlink="">
      <xdr:nvSpPr>
        <xdr:cNvPr id="659" name="災害復旧費該当値テキスト"/>
        <xdr:cNvSpPr txBox="1"/>
      </xdr:nvSpPr>
      <xdr:spPr>
        <a:xfrm>
          <a:off x="16370300" y="13254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145993</xdr:rowOff>
    </xdr:from>
    <xdr:to>
      <xdr:col>81</xdr:col>
      <xdr:colOff>101600</xdr:colOff>
      <xdr:row>78</xdr:row>
      <xdr:rowOff>76143</xdr:rowOff>
    </xdr:to>
    <xdr:sp macro="" textlink="">
      <xdr:nvSpPr>
        <xdr:cNvPr id="660" name="楕円 659"/>
        <xdr:cNvSpPr/>
      </xdr:nvSpPr>
      <xdr:spPr>
        <a:xfrm>
          <a:off x="15430500" y="1334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67270</xdr:rowOff>
    </xdr:from>
    <xdr:ext cx="249299" cy="259045"/>
    <xdr:sp macro="" textlink="">
      <xdr:nvSpPr>
        <xdr:cNvPr id="661" name="テキスト ボックス 660"/>
        <xdr:cNvSpPr txBox="1"/>
      </xdr:nvSpPr>
      <xdr:spPr>
        <a:xfrm>
          <a:off x="15356650" y="134403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62" name="楕円 661"/>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63" name="テキスト ボックス 662"/>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144335</xdr:rowOff>
    </xdr:from>
    <xdr:to>
      <xdr:col>72</xdr:col>
      <xdr:colOff>38100</xdr:colOff>
      <xdr:row>78</xdr:row>
      <xdr:rowOff>74485</xdr:rowOff>
    </xdr:to>
    <xdr:sp macro="" textlink="">
      <xdr:nvSpPr>
        <xdr:cNvPr id="664" name="楕円 663"/>
        <xdr:cNvSpPr/>
      </xdr:nvSpPr>
      <xdr:spPr>
        <a:xfrm>
          <a:off x="13652500" y="1334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65612</xdr:rowOff>
    </xdr:from>
    <xdr:ext cx="313932" cy="259045"/>
    <xdr:sp macro="" textlink="">
      <xdr:nvSpPr>
        <xdr:cNvPr id="665" name="テキスト ボックス 664"/>
        <xdr:cNvSpPr txBox="1"/>
      </xdr:nvSpPr>
      <xdr:spPr>
        <a:xfrm>
          <a:off x="13546333" y="13438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145593</xdr:rowOff>
    </xdr:from>
    <xdr:to>
      <xdr:col>67</xdr:col>
      <xdr:colOff>101600</xdr:colOff>
      <xdr:row>78</xdr:row>
      <xdr:rowOff>75743</xdr:rowOff>
    </xdr:to>
    <xdr:sp macro="" textlink="">
      <xdr:nvSpPr>
        <xdr:cNvPr id="666" name="楕円 665"/>
        <xdr:cNvSpPr/>
      </xdr:nvSpPr>
      <xdr:spPr>
        <a:xfrm>
          <a:off x="12763500" y="1334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66870</xdr:rowOff>
    </xdr:from>
    <xdr:ext cx="249299" cy="259045"/>
    <xdr:sp macro="" textlink="">
      <xdr:nvSpPr>
        <xdr:cNvPr id="667" name="テキスト ボックス 666"/>
        <xdr:cNvSpPr txBox="1"/>
      </xdr:nvSpPr>
      <xdr:spPr>
        <a:xfrm>
          <a:off x="12689650" y="134399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113117</xdr:rowOff>
    </xdr:from>
    <xdr:to>
      <xdr:col>85</xdr:col>
      <xdr:colOff>126364</xdr:colOff>
      <xdr:row>99</xdr:row>
      <xdr:rowOff>54073</xdr:rowOff>
    </xdr:to>
    <xdr:cxnSp macro="">
      <xdr:nvCxnSpPr>
        <xdr:cNvPr id="694" name="直線コネクタ 693"/>
        <xdr:cNvCxnSpPr/>
      </xdr:nvCxnSpPr>
      <xdr:spPr>
        <a:xfrm flipV="1">
          <a:off x="16317595" y="15543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57900</xdr:rowOff>
    </xdr:from>
    <xdr:ext cx="534377" cy="259045"/>
    <xdr:sp macro="" textlink="">
      <xdr:nvSpPr>
        <xdr:cNvPr id="695" name="公債費最小値テキスト"/>
        <xdr:cNvSpPr txBox="1"/>
      </xdr:nvSpPr>
      <xdr:spPr>
        <a:xfrm>
          <a:off x="16370300" y="1703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54073</xdr:rowOff>
    </xdr:from>
    <xdr:to>
      <xdr:col>86</xdr:col>
      <xdr:colOff>25400</xdr:colOff>
      <xdr:row>99</xdr:row>
      <xdr:rowOff>54073</xdr:rowOff>
    </xdr:to>
    <xdr:cxnSp macro="">
      <xdr:nvCxnSpPr>
        <xdr:cNvPr id="696" name="直線コネクタ 695"/>
        <xdr:cNvCxnSpPr/>
      </xdr:nvCxnSpPr>
      <xdr:spPr>
        <a:xfrm>
          <a:off x="16230600" y="1702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59794</xdr:rowOff>
    </xdr:from>
    <xdr:ext cx="534377" cy="259045"/>
    <xdr:sp macro="" textlink="">
      <xdr:nvSpPr>
        <xdr:cNvPr id="697" name="公債費最大値テキスト"/>
        <xdr:cNvSpPr txBox="1"/>
      </xdr:nvSpPr>
      <xdr:spPr>
        <a:xfrm>
          <a:off x="16370300" y="15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113117</xdr:rowOff>
    </xdr:from>
    <xdr:to>
      <xdr:col>86</xdr:col>
      <xdr:colOff>25400</xdr:colOff>
      <xdr:row>90</xdr:row>
      <xdr:rowOff>113117</xdr:rowOff>
    </xdr:to>
    <xdr:cxnSp macro="">
      <xdr:nvCxnSpPr>
        <xdr:cNvPr id="698" name="直線コネクタ 697"/>
        <xdr:cNvCxnSpPr/>
      </xdr:nvCxnSpPr>
      <xdr:spPr>
        <a:xfrm>
          <a:off x="16230600" y="1554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6981</xdr:rowOff>
    </xdr:from>
    <xdr:to>
      <xdr:col>85</xdr:col>
      <xdr:colOff>127000</xdr:colOff>
      <xdr:row>97</xdr:row>
      <xdr:rowOff>24126</xdr:rowOff>
    </xdr:to>
    <xdr:cxnSp macro="">
      <xdr:nvCxnSpPr>
        <xdr:cNvPr id="699" name="直線コネクタ 698"/>
        <xdr:cNvCxnSpPr/>
      </xdr:nvCxnSpPr>
      <xdr:spPr>
        <a:xfrm flipV="1">
          <a:off x="15481300" y="16637631"/>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45908</xdr:rowOff>
    </xdr:from>
    <xdr:ext cx="534377" cy="259045"/>
    <xdr:sp macro="" textlink="">
      <xdr:nvSpPr>
        <xdr:cNvPr id="700" name="公債費平均値テキスト"/>
        <xdr:cNvSpPr txBox="1"/>
      </xdr:nvSpPr>
      <xdr:spPr>
        <a:xfrm>
          <a:off x="16370300" y="16162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23031</xdr:rowOff>
    </xdr:from>
    <xdr:to>
      <xdr:col>85</xdr:col>
      <xdr:colOff>177800</xdr:colOff>
      <xdr:row>95</xdr:row>
      <xdr:rowOff>124631</xdr:rowOff>
    </xdr:to>
    <xdr:sp macro="" textlink="">
      <xdr:nvSpPr>
        <xdr:cNvPr id="701" name="フローチャート: 判断 700"/>
        <xdr:cNvSpPr/>
      </xdr:nvSpPr>
      <xdr:spPr>
        <a:xfrm>
          <a:off x="162687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24126</xdr:rowOff>
    </xdr:from>
    <xdr:to>
      <xdr:col>81</xdr:col>
      <xdr:colOff>50800</xdr:colOff>
      <xdr:row>97</xdr:row>
      <xdr:rowOff>30234</xdr:rowOff>
    </xdr:to>
    <xdr:cxnSp macro="">
      <xdr:nvCxnSpPr>
        <xdr:cNvPr id="702" name="直線コネクタ 701"/>
        <xdr:cNvCxnSpPr/>
      </xdr:nvCxnSpPr>
      <xdr:spPr>
        <a:xfrm flipV="1">
          <a:off x="14592300" y="16654776"/>
          <a:ext cx="889000" cy="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161922</xdr:rowOff>
    </xdr:from>
    <xdr:to>
      <xdr:col>81</xdr:col>
      <xdr:colOff>101600</xdr:colOff>
      <xdr:row>95</xdr:row>
      <xdr:rowOff>92072</xdr:rowOff>
    </xdr:to>
    <xdr:sp macro="" textlink="">
      <xdr:nvSpPr>
        <xdr:cNvPr id="703" name="フローチャート: 判断 702"/>
        <xdr:cNvSpPr/>
      </xdr:nvSpPr>
      <xdr:spPr>
        <a:xfrm>
          <a:off x="15430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108599</xdr:rowOff>
    </xdr:from>
    <xdr:ext cx="534377" cy="259045"/>
    <xdr:sp macro="" textlink="">
      <xdr:nvSpPr>
        <xdr:cNvPr id="704" name="テキスト ボックス 703"/>
        <xdr:cNvSpPr txBox="1"/>
      </xdr:nvSpPr>
      <xdr:spPr>
        <a:xfrm>
          <a:off x="15214111" y="160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30234</xdr:rowOff>
    </xdr:from>
    <xdr:to>
      <xdr:col>76</xdr:col>
      <xdr:colOff>114300</xdr:colOff>
      <xdr:row>97</xdr:row>
      <xdr:rowOff>50448</xdr:rowOff>
    </xdr:to>
    <xdr:cxnSp macro="">
      <xdr:nvCxnSpPr>
        <xdr:cNvPr id="705" name="直線コネクタ 704"/>
        <xdr:cNvCxnSpPr/>
      </xdr:nvCxnSpPr>
      <xdr:spPr>
        <a:xfrm flipV="1">
          <a:off x="13703300" y="16660884"/>
          <a:ext cx="889000" cy="2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138049</xdr:rowOff>
    </xdr:from>
    <xdr:to>
      <xdr:col>76</xdr:col>
      <xdr:colOff>165100</xdr:colOff>
      <xdr:row>95</xdr:row>
      <xdr:rowOff>68199</xdr:rowOff>
    </xdr:to>
    <xdr:sp macro="" textlink="">
      <xdr:nvSpPr>
        <xdr:cNvPr id="706" name="フローチャート: 判断 705"/>
        <xdr:cNvSpPr/>
      </xdr:nvSpPr>
      <xdr:spPr>
        <a:xfrm>
          <a:off x="14541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84726</xdr:rowOff>
    </xdr:from>
    <xdr:ext cx="534377" cy="259045"/>
    <xdr:sp macro="" textlink="">
      <xdr:nvSpPr>
        <xdr:cNvPr id="707" name="テキスト ボックス 706"/>
        <xdr:cNvSpPr txBox="1"/>
      </xdr:nvSpPr>
      <xdr:spPr>
        <a:xfrm>
          <a:off x="14325111" y="160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50448</xdr:rowOff>
    </xdr:from>
    <xdr:to>
      <xdr:col>71</xdr:col>
      <xdr:colOff>177800</xdr:colOff>
      <xdr:row>97</xdr:row>
      <xdr:rowOff>54955</xdr:rowOff>
    </xdr:to>
    <xdr:cxnSp macro="">
      <xdr:nvCxnSpPr>
        <xdr:cNvPr id="708" name="直線コネクタ 707"/>
        <xdr:cNvCxnSpPr/>
      </xdr:nvCxnSpPr>
      <xdr:spPr>
        <a:xfrm flipV="1">
          <a:off x="12814300" y="16681098"/>
          <a:ext cx="8890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94289</xdr:rowOff>
    </xdr:from>
    <xdr:to>
      <xdr:col>72</xdr:col>
      <xdr:colOff>38100</xdr:colOff>
      <xdr:row>95</xdr:row>
      <xdr:rowOff>24439</xdr:rowOff>
    </xdr:to>
    <xdr:sp macro="" textlink="">
      <xdr:nvSpPr>
        <xdr:cNvPr id="709" name="フローチャート: 判断 708"/>
        <xdr:cNvSpPr/>
      </xdr:nvSpPr>
      <xdr:spPr>
        <a:xfrm>
          <a:off x="13652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40966</xdr:rowOff>
    </xdr:from>
    <xdr:ext cx="534377" cy="259045"/>
    <xdr:sp macro="" textlink="">
      <xdr:nvSpPr>
        <xdr:cNvPr id="710" name="テキスト ボックス 709"/>
        <xdr:cNvSpPr txBox="1"/>
      </xdr:nvSpPr>
      <xdr:spPr>
        <a:xfrm>
          <a:off x="13436111" y="159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1378</xdr:rowOff>
    </xdr:from>
    <xdr:to>
      <xdr:col>67</xdr:col>
      <xdr:colOff>101600</xdr:colOff>
      <xdr:row>95</xdr:row>
      <xdr:rowOff>102978</xdr:rowOff>
    </xdr:to>
    <xdr:sp macro="" textlink="">
      <xdr:nvSpPr>
        <xdr:cNvPr id="711" name="フローチャート: 判断 710"/>
        <xdr:cNvSpPr/>
      </xdr:nvSpPr>
      <xdr:spPr>
        <a:xfrm>
          <a:off x="12763500" y="1628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119505</xdr:rowOff>
    </xdr:from>
    <xdr:ext cx="534377" cy="259045"/>
    <xdr:sp macro="" textlink="">
      <xdr:nvSpPr>
        <xdr:cNvPr id="712" name="テキスト ボックス 711"/>
        <xdr:cNvSpPr txBox="1"/>
      </xdr:nvSpPr>
      <xdr:spPr>
        <a:xfrm>
          <a:off x="12547111" y="1606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127631</xdr:rowOff>
    </xdr:from>
    <xdr:to>
      <xdr:col>85</xdr:col>
      <xdr:colOff>177800</xdr:colOff>
      <xdr:row>97</xdr:row>
      <xdr:rowOff>57781</xdr:rowOff>
    </xdr:to>
    <xdr:sp macro="" textlink="">
      <xdr:nvSpPr>
        <xdr:cNvPr id="718" name="楕円 717"/>
        <xdr:cNvSpPr/>
      </xdr:nvSpPr>
      <xdr:spPr>
        <a:xfrm>
          <a:off x="16268700" y="1658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106058</xdr:rowOff>
    </xdr:from>
    <xdr:ext cx="534377" cy="259045"/>
    <xdr:sp macro="" textlink="">
      <xdr:nvSpPr>
        <xdr:cNvPr id="719" name="公債費該当値テキスト"/>
        <xdr:cNvSpPr txBox="1"/>
      </xdr:nvSpPr>
      <xdr:spPr>
        <a:xfrm>
          <a:off x="16370300" y="1656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144776</xdr:rowOff>
    </xdr:from>
    <xdr:to>
      <xdr:col>81</xdr:col>
      <xdr:colOff>101600</xdr:colOff>
      <xdr:row>97</xdr:row>
      <xdr:rowOff>74926</xdr:rowOff>
    </xdr:to>
    <xdr:sp macro="" textlink="">
      <xdr:nvSpPr>
        <xdr:cNvPr id="720" name="楕円 719"/>
        <xdr:cNvSpPr/>
      </xdr:nvSpPr>
      <xdr:spPr>
        <a:xfrm>
          <a:off x="15430500" y="1660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66053</xdr:rowOff>
    </xdr:from>
    <xdr:ext cx="534377" cy="259045"/>
    <xdr:sp macro="" textlink="">
      <xdr:nvSpPr>
        <xdr:cNvPr id="721" name="テキスト ボックス 720"/>
        <xdr:cNvSpPr txBox="1"/>
      </xdr:nvSpPr>
      <xdr:spPr>
        <a:xfrm>
          <a:off x="15214111" y="1669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150884</xdr:rowOff>
    </xdr:from>
    <xdr:to>
      <xdr:col>76</xdr:col>
      <xdr:colOff>165100</xdr:colOff>
      <xdr:row>97</xdr:row>
      <xdr:rowOff>81034</xdr:rowOff>
    </xdr:to>
    <xdr:sp macro="" textlink="">
      <xdr:nvSpPr>
        <xdr:cNvPr id="722" name="楕円 721"/>
        <xdr:cNvSpPr/>
      </xdr:nvSpPr>
      <xdr:spPr>
        <a:xfrm>
          <a:off x="14541500" y="166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72161</xdr:rowOff>
    </xdr:from>
    <xdr:ext cx="534377" cy="259045"/>
    <xdr:sp macro="" textlink="">
      <xdr:nvSpPr>
        <xdr:cNvPr id="723" name="テキスト ボックス 722"/>
        <xdr:cNvSpPr txBox="1"/>
      </xdr:nvSpPr>
      <xdr:spPr>
        <a:xfrm>
          <a:off x="14325111" y="1670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171098</xdr:rowOff>
    </xdr:from>
    <xdr:to>
      <xdr:col>72</xdr:col>
      <xdr:colOff>38100</xdr:colOff>
      <xdr:row>97</xdr:row>
      <xdr:rowOff>101248</xdr:rowOff>
    </xdr:to>
    <xdr:sp macro="" textlink="">
      <xdr:nvSpPr>
        <xdr:cNvPr id="724" name="楕円 723"/>
        <xdr:cNvSpPr/>
      </xdr:nvSpPr>
      <xdr:spPr>
        <a:xfrm>
          <a:off x="13652500" y="1663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92375</xdr:rowOff>
    </xdr:from>
    <xdr:ext cx="534377" cy="259045"/>
    <xdr:sp macro="" textlink="">
      <xdr:nvSpPr>
        <xdr:cNvPr id="725" name="テキスト ボックス 724"/>
        <xdr:cNvSpPr txBox="1"/>
      </xdr:nvSpPr>
      <xdr:spPr>
        <a:xfrm>
          <a:off x="13436111" y="167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4155</xdr:rowOff>
    </xdr:from>
    <xdr:to>
      <xdr:col>67</xdr:col>
      <xdr:colOff>101600</xdr:colOff>
      <xdr:row>97</xdr:row>
      <xdr:rowOff>105755</xdr:rowOff>
    </xdr:to>
    <xdr:sp macro="" textlink="">
      <xdr:nvSpPr>
        <xdr:cNvPr id="726" name="楕円 725"/>
        <xdr:cNvSpPr/>
      </xdr:nvSpPr>
      <xdr:spPr>
        <a:xfrm>
          <a:off x="12763500" y="1663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96882</xdr:rowOff>
    </xdr:from>
    <xdr:ext cx="534377" cy="259045"/>
    <xdr:sp macro="" textlink="">
      <xdr:nvSpPr>
        <xdr:cNvPr id="727" name="テキスト ボックス 726"/>
        <xdr:cNvSpPr txBox="1"/>
      </xdr:nvSpPr>
      <xdr:spPr>
        <a:xfrm>
          <a:off x="12547111" y="1672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1" name="テキスト ボックス 74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15494</xdr:rowOff>
    </xdr:from>
    <xdr:to>
      <xdr:col>116</xdr:col>
      <xdr:colOff>62864</xdr:colOff>
      <xdr:row>39</xdr:row>
      <xdr:rowOff>44450</xdr:rowOff>
    </xdr:to>
    <xdr:cxnSp macro="">
      <xdr:nvCxnSpPr>
        <xdr:cNvPr id="751" name="直線コネクタ 750"/>
        <xdr:cNvCxnSpPr/>
      </xdr:nvCxnSpPr>
      <xdr:spPr>
        <a:xfrm flipV="1">
          <a:off x="22159595" y="5330444"/>
          <a:ext cx="1269" cy="1400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2"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133621</xdr:rowOff>
    </xdr:from>
    <xdr:ext cx="469744" cy="259045"/>
    <xdr:sp macro="" textlink="">
      <xdr:nvSpPr>
        <xdr:cNvPr id="754" name="諸支出金最大値テキスト"/>
        <xdr:cNvSpPr txBox="1"/>
      </xdr:nvSpPr>
      <xdr:spPr>
        <a:xfrm>
          <a:off x="22212300" y="51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15494</xdr:rowOff>
    </xdr:from>
    <xdr:to>
      <xdr:col>116</xdr:col>
      <xdr:colOff>152400</xdr:colOff>
      <xdr:row>31</xdr:row>
      <xdr:rowOff>15494</xdr:rowOff>
    </xdr:to>
    <xdr:cxnSp macro="">
      <xdr:nvCxnSpPr>
        <xdr:cNvPr id="755" name="直線コネクタ 754"/>
        <xdr:cNvCxnSpPr/>
      </xdr:nvCxnSpPr>
      <xdr:spPr>
        <a:xfrm>
          <a:off x="22072600" y="533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13932" cy="259045"/>
    <xdr:sp macro="" textlink="">
      <xdr:nvSpPr>
        <xdr:cNvPr id="757" name="諸支出金平均値テキスト"/>
        <xdr:cNvSpPr txBox="1"/>
      </xdr:nvSpPr>
      <xdr:spPr>
        <a:xfrm>
          <a:off x="22212300" y="65087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58" name="フローチャート: 判断 757"/>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116332</xdr:rowOff>
    </xdr:from>
    <xdr:to>
      <xdr:col>112</xdr:col>
      <xdr:colOff>38100</xdr:colOff>
      <xdr:row>39</xdr:row>
      <xdr:rowOff>46482</xdr:rowOff>
    </xdr:to>
    <xdr:sp macro="" textlink="">
      <xdr:nvSpPr>
        <xdr:cNvPr id="760" name="フローチャート: 判断 759"/>
        <xdr:cNvSpPr/>
      </xdr:nvSpPr>
      <xdr:spPr>
        <a:xfrm>
          <a:off x="21272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63009</xdr:rowOff>
    </xdr:from>
    <xdr:ext cx="313932" cy="259045"/>
    <xdr:sp macro="" textlink="">
      <xdr:nvSpPr>
        <xdr:cNvPr id="761" name="テキスト ボックス 760"/>
        <xdr:cNvSpPr txBox="1"/>
      </xdr:nvSpPr>
      <xdr:spPr>
        <a:xfrm>
          <a:off x="21166333" y="640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34036</xdr:rowOff>
    </xdr:from>
    <xdr:to>
      <xdr:col>107</xdr:col>
      <xdr:colOff>101600</xdr:colOff>
      <xdr:row>38</xdr:row>
      <xdr:rowOff>135636</xdr:rowOff>
    </xdr:to>
    <xdr:sp macro="" textlink="">
      <xdr:nvSpPr>
        <xdr:cNvPr id="763" name="フローチャート: 判断 762"/>
        <xdr:cNvSpPr/>
      </xdr:nvSpPr>
      <xdr:spPr>
        <a:xfrm>
          <a:off x="20383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152163</xdr:rowOff>
    </xdr:from>
    <xdr:ext cx="378565" cy="259045"/>
    <xdr:sp macro="" textlink="">
      <xdr:nvSpPr>
        <xdr:cNvPr id="764" name="テキスト ボックス 763"/>
        <xdr:cNvSpPr txBox="1"/>
      </xdr:nvSpPr>
      <xdr:spPr>
        <a:xfrm>
          <a:off x="20245017" y="6324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48514</xdr:rowOff>
    </xdr:from>
    <xdr:to>
      <xdr:col>102</xdr:col>
      <xdr:colOff>165100</xdr:colOff>
      <xdr:row>38</xdr:row>
      <xdr:rowOff>150114</xdr:rowOff>
    </xdr:to>
    <xdr:sp macro="" textlink="">
      <xdr:nvSpPr>
        <xdr:cNvPr id="766" name="フローチャート: 判断 765"/>
        <xdr:cNvSpPr/>
      </xdr:nvSpPr>
      <xdr:spPr>
        <a:xfrm>
          <a:off x="19494500" y="65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166641</xdr:rowOff>
    </xdr:from>
    <xdr:ext cx="378565" cy="259045"/>
    <xdr:sp macro="" textlink="">
      <xdr:nvSpPr>
        <xdr:cNvPr id="767" name="テキスト ボックス 766"/>
        <xdr:cNvSpPr txBox="1"/>
      </xdr:nvSpPr>
      <xdr:spPr>
        <a:xfrm>
          <a:off x="19356017" y="6338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160528</xdr:rowOff>
    </xdr:from>
    <xdr:to>
      <xdr:col>98</xdr:col>
      <xdr:colOff>38100</xdr:colOff>
      <xdr:row>38</xdr:row>
      <xdr:rowOff>90678</xdr:rowOff>
    </xdr:to>
    <xdr:sp macro="" textlink="">
      <xdr:nvSpPr>
        <xdr:cNvPr id="768" name="フローチャート: 判断 767"/>
        <xdr:cNvSpPr/>
      </xdr:nvSpPr>
      <xdr:spPr>
        <a:xfrm>
          <a:off x="18605500" y="650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107205</xdr:rowOff>
    </xdr:from>
    <xdr:ext cx="378565" cy="259045"/>
    <xdr:sp macro="" textlink="">
      <xdr:nvSpPr>
        <xdr:cNvPr id="769" name="テキスト ボックス 768"/>
        <xdr:cNvSpPr txBox="1"/>
      </xdr:nvSpPr>
      <xdr:spPr>
        <a:xfrm>
          <a:off x="18467017" y="6279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76"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目的別については、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全ての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費目において他の類似団体、千葉県平均、全国平均を下回った。</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商工費は、プレミアム付き商品券発行事業の実施などにより、対前年度比２５．５％の増額となった。</a:t>
          </a:r>
        </a:p>
        <a:p>
          <a:pPr eaLnBrk="1" fontAlgn="auto" latinLnBrk="0" hangingPunct="1"/>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民生費は、障害者自立支援給付費や私立保育園委託料の増などにより、対前年度比３．７％の増額となった。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今後は少子高齢化の影響から増加することが見込まれる。</a:t>
          </a:r>
          <a:endParaRPr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衛生費は、新クリーンセンターの建設に伴う資源保管場所整備工事の実施などにより、対前年度比１．３％の増額となった。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千葉県我孫子市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財政調整基金は、中長期的な見通しのもとに、前年度繰越金を積極的に積み立て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、残高は、前年度に比べ約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実質収支額は、純繰越金が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ため、前年度に比べ約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千万円の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減額</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千葉県我孫子市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分母である標準財政規模は約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千万円の増加となったものの、連結実質黒字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資金余剰）額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分子）は前年度に比べて約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千万円減少したため、連結実質黒字比率は、前年度に比べ</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％黒字幅が減少した。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実質黒字（資金余剰）比率が減少した主な会計は、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介護</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保険特別会計である。主な要因としては、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要介護認定者の増加等により歳入、歳出が増加したものの、歳出増加額が歳入増加額を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上回ったためである。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38668029</v>
      </c>
      <c r="BO4" s="462"/>
      <c r="BP4" s="462"/>
      <c r="BQ4" s="462"/>
      <c r="BR4" s="462"/>
      <c r="BS4" s="462"/>
      <c r="BT4" s="462"/>
      <c r="BU4" s="463"/>
      <c r="BV4" s="461">
        <v>38720342</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2.2999999999999998</v>
      </c>
      <c r="CU4" s="646"/>
      <c r="CV4" s="646"/>
      <c r="CW4" s="646"/>
      <c r="CX4" s="646"/>
      <c r="CY4" s="646"/>
      <c r="CZ4" s="646"/>
      <c r="DA4" s="647"/>
      <c r="DB4" s="645">
        <v>3.6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37945924</v>
      </c>
      <c r="BO5" s="467"/>
      <c r="BP5" s="467"/>
      <c r="BQ5" s="467"/>
      <c r="BR5" s="467"/>
      <c r="BS5" s="467"/>
      <c r="BT5" s="467"/>
      <c r="BU5" s="468"/>
      <c r="BV5" s="466">
        <v>37614152</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94.9</v>
      </c>
      <c r="CU5" s="437"/>
      <c r="CV5" s="437"/>
      <c r="CW5" s="437"/>
      <c r="CX5" s="437"/>
      <c r="CY5" s="437"/>
      <c r="CZ5" s="437"/>
      <c r="DA5" s="438"/>
      <c r="DB5" s="436">
        <v>94.8</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722105</v>
      </c>
      <c r="BO6" s="467"/>
      <c r="BP6" s="467"/>
      <c r="BQ6" s="467"/>
      <c r="BR6" s="467"/>
      <c r="BS6" s="467"/>
      <c r="BT6" s="467"/>
      <c r="BU6" s="468"/>
      <c r="BV6" s="466">
        <v>1106190</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102.1</v>
      </c>
      <c r="CU6" s="620"/>
      <c r="CV6" s="620"/>
      <c r="CW6" s="620"/>
      <c r="CX6" s="620"/>
      <c r="CY6" s="620"/>
      <c r="CZ6" s="620"/>
      <c r="DA6" s="621"/>
      <c r="DB6" s="619">
        <v>103.6</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171624</v>
      </c>
      <c r="BO7" s="467"/>
      <c r="BP7" s="467"/>
      <c r="BQ7" s="467"/>
      <c r="BR7" s="467"/>
      <c r="BS7" s="467"/>
      <c r="BT7" s="467"/>
      <c r="BU7" s="468"/>
      <c r="BV7" s="466">
        <v>261520</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23745147</v>
      </c>
      <c r="CU7" s="467"/>
      <c r="CV7" s="467"/>
      <c r="CW7" s="467"/>
      <c r="CX7" s="467"/>
      <c r="CY7" s="467"/>
      <c r="CZ7" s="467"/>
      <c r="DA7" s="468"/>
      <c r="DB7" s="466">
        <v>23676248</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94</v>
      </c>
      <c r="AV8" s="524"/>
      <c r="AW8" s="524"/>
      <c r="AX8" s="524"/>
      <c r="AY8" s="446" t="s">
        <v>109</v>
      </c>
      <c r="AZ8" s="447"/>
      <c r="BA8" s="447"/>
      <c r="BB8" s="447"/>
      <c r="BC8" s="447"/>
      <c r="BD8" s="447"/>
      <c r="BE8" s="447"/>
      <c r="BF8" s="447"/>
      <c r="BG8" s="447"/>
      <c r="BH8" s="447"/>
      <c r="BI8" s="447"/>
      <c r="BJ8" s="447"/>
      <c r="BK8" s="447"/>
      <c r="BL8" s="447"/>
      <c r="BM8" s="448"/>
      <c r="BN8" s="466">
        <v>550481</v>
      </c>
      <c r="BO8" s="467"/>
      <c r="BP8" s="467"/>
      <c r="BQ8" s="467"/>
      <c r="BR8" s="467"/>
      <c r="BS8" s="467"/>
      <c r="BT8" s="467"/>
      <c r="BU8" s="468"/>
      <c r="BV8" s="466">
        <v>844670</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0.82</v>
      </c>
      <c r="CU8" s="580"/>
      <c r="CV8" s="580"/>
      <c r="CW8" s="580"/>
      <c r="CX8" s="580"/>
      <c r="CY8" s="580"/>
      <c r="CZ8" s="580"/>
      <c r="DA8" s="581"/>
      <c r="DB8" s="579">
        <v>0.83</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131606</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94</v>
      </c>
      <c r="AV9" s="524"/>
      <c r="AW9" s="524"/>
      <c r="AX9" s="524"/>
      <c r="AY9" s="446" t="s">
        <v>115</v>
      </c>
      <c r="AZ9" s="447"/>
      <c r="BA9" s="447"/>
      <c r="BB9" s="447"/>
      <c r="BC9" s="447"/>
      <c r="BD9" s="447"/>
      <c r="BE9" s="447"/>
      <c r="BF9" s="447"/>
      <c r="BG9" s="447"/>
      <c r="BH9" s="447"/>
      <c r="BI9" s="447"/>
      <c r="BJ9" s="447"/>
      <c r="BK9" s="447"/>
      <c r="BL9" s="447"/>
      <c r="BM9" s="448"/>
      <c r="BN9" s="466">
        <v>-294189</v>
      </c>
      <c r="BO9" s="467"/>
      <c r="BP9" s="467"/>
      <c r="BQ9" s="467"/>
      <c r="BR9" s="467"/>
      <c r="BS9" s="467"/>
      <c r="BT9" s="467"/>
      <c r="BU9" s="468"/>
      <c r="BV9" s="466">
        <v>74580</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11.2</v>
      </c>
      <c r="CU9" s="437"/>
      <c r="CV9" s="437"/>
      <c r="CW9" s="437"/>
      <c r="CX9" s="437"/>
      <c r="CY9" s="437"/>
      <c r="CZ9" s="437"/>
      <c r="DA9" s="438"/>
      <c r="DB9" s="436">
        <v>10.9</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134017</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94</v>
      </c>
      <c r="AV10" s="524"/>
      <c r="AW10" s="524"/>
      <c r="AX10" s="524"/>
      <c r="AY10" s="446" t="s">
        <v>119</v>
      </c>
      <c r="AZ10" s="447"/>
      <c r="BA10" s="447"/>
      <c r="BB10" s="447"/>
      <c r="BC10" s="447"/>
      <c r="BD10" s="447"/>
      <c r="BE10" s="447"/>
      <c r="BF10" s="447"/>
      <c r="BG10" s="447"/>
      <c r="BH10" s="447"/>
      <c r="BI10" s="447"/>
      <c r="BJ10" s="447"/>
      <c r="BK10" s="447"/>
      <c r="BL10" s="447"/>
      <c r="BM10" s="448"/>
      <c r="BN10" s="466">
        <v>451200</v>
      </c>
      <c r="BO10" s="467"/>
      <c r="BP10" s="467"/>
      <c r="BQ10" s="467"/>
      <c r="BR10" s="467"/>
      <c r="BS10" s="467"/>
      <c r="BT10" s="467"/>
      <c r="BU10" s="468"/>
      <c r="BV10" s="466">
        <v>418600</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124</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x14ac:dyDescent="0.15">
      <c r="A12" s="187"/>
      <c r="B12" s="582" t="s">
        <v>128</v>
      </c>
      <c r="C12" s="583"/>
      <c r="D12" s="583"/>
      <c r="E12" s="583"/>
      <c r="F12" s="583"/>
      <c r="G12" s="583"/>
      <c r="H12" s="583"/>
      <c r="I12" s="583"/>
      <c r="J12" s="583"/>
      <c r="K12" s="584"/>
      <c r="L12" s="591" t="s">
        <v>129</v>
      </c>
      <c r="M12" s="592"/>
      <c r="N12" s="592"/>
      <c r="O12" s="592"/>
      <c r="P12" s="592"/>
      <c r="Q12" s="593"/>
      <c r="R12" s="594">
        <v>132183</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133</v>
      </c>
      <c r="AV12" s="524"/>
      <c r="AW12" s="524"/>
      <c r="AX12" s="524"/>
      <c r="AY12" s="446" t="s">
        <v>134</v>
      </c>
      <c r="AZ12" s="447"/>
      <c r="BA12" s="447"/>
      <c r="BB12" s="447"/>
      <c r="BC12" s="447"/>
      <c r="BD12" s="447"/>
      <c r="BE12" s="447"/>
      <c r="BF12" s="447"/>
      <c r="BG12" s="447"/>
      <c r="BH12" s="447"/>
      <c r="BI12" s="447"/>
      <c r="BJ12" s="447"/>
      <c r="BK12" s="447"/>
      <c r="BL12" s="447"/>
      <c r="BM12" s="448"/>
      <c r="BN12" s="466">
        <v>397200</v>
      </c>
      <c r="BO12" s="467"/>
      <c r="BP12" s="467"/>
      <c r="BQ12" s="467"/>
      <c r="BR12" s="467"/>
      <c r="BS12" s="467"/>
      <c r="BT12" s="467"/>
      <c r="BU12" s="468"/>
      <c r="BV12" s="466">
        <v>703600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136</v>
      </c>
      <c r="CU12" s="580"/>
      <c r="CV12" s="580"/>
      <c r="CW12" s="580"/>
      <c r="CX12" s="580"/>
      <c r="CY12" s="580"/>
      <c r="CZ12" s="580"/>
      <c r="DA12" s="581"/>
      <c r="DB12" s="579" t="s">
        <v>127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130121</v>
      </c>
      <c r="S13" s="570"/>
      <c r="T13" s="570"/>
      <c r="U13" s="570"/>
      <c r="V13" s="571"/>
      <c r="W13" s="557" t="s">
        <v>138</v>
      </c>
      <c r="X13" s="479"/>
      <c r="Y13" s="479"/>
      <c r="Z13" s="479"/>
      <c r="AA13" s="479"/>
      <c r="AB13" s="480"/>
      <c r="AC13" s="442">
        <v>781</v>
      </c>
      <c r="AD13" s="443"/>
      <c r="AE13" s="443"/>
      <c r="AF13" s="443"/>
      <c r="AG13" s="444"/>
      <c r="AH13" s="442">
        <v>767</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-240189</v>
      </c>
      <c r="BO13" s="467"/>
      <c r="BP13" s="467"/>
      <c r="BQ13" s="467"/>
      <c r="BR13" s="467"/>
      <c r="BS13" s="467"/>
      <c r="BT13" s="467"/>
      <c r="BU13" s="468"/>
      <c r="BV13" s="466">
        <v>-210420</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0.9</v>
      </c>
      <c r="CU13" s="437"/>
      <c r="CV13" s="437"/>
      <c r="CW13" s="437"/>
      <c r="CX13" s="437"/>
      <c r="CY13" s="437"/>
      <c r="CZ13" s="437"/>
      <c r="DA13" s="438"/>
      <c r="DB13" s="436">
        <v>1</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132216</v>
      </c>
      <c r="S14" s="570"/>
      <c r="T14" s="570"/>
      <c r="U14" s="570"/>
      <c r="V14" s="571"/>
      <c r="W14" s="572"/>
      <c r="X14" s="482"/>
      <c r="Y14" s="482"/>
      <c r="Z14" s="482"/>
      <c r="AA14" s="482"/>
      <c r="AB14" s="483"/>
      <c r="AC14" s="562">
        <v>1.4</v>
      </c>
      <c r="AD14" s="563"/>
      <c r="AE14" s="563"/>
      <c r="AF14" s="563"/>
      <c r="AG14" s="564"/>
      <c r="AH14" s="562">
        <v>1.4</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t="s">
        <v>127</v>
      </c>
      <c r="CU14" s="574"/>
      <c r="CV14" s="574"/>
      <c r="CW14" s="574"/>
      <c r="CX14" s="574"/>
      <c r="CY14" s="574"/>
      <c r="CZ14" s="574"/>
      <c r="DA14" s="575"/>
      <c r="DB14" s="573" t="s">
        <v>127</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137</v>
      </c>
      <c r="N15" s="567"/>
      <c r="O15" s="567"/>
      <c r="P15" s="567"/>
      <c r="Q15" s="568"/>
      <c r="R15" s="569">
        <v>130196</v>
      </c>
      <c r="S15" s="570"/>
      <c r="T15" s="570"/>
      <c r="U15" s="570"/>
      <c r="V15" s="571"/>
      <c r="W15" s="557" t="s">
        <v>145</v>
      </c>
      <c r="X15" s="479"/>
      <c r="Y15" s="479"/>
      <c r="Z15" s="479"/>
      <c r="AA15" s="479"/>
      <c r="AB15" s="480"/>
      <c r="AC15" s="442">
        <v>10160</v>
      </c>
      <c r="AD15" s="443"/>
      <c r="AE15" s="443"/>
      <c r="AF15" s="443"/>
      <c r="AG15" s="444"/>
      <c r="AH15" s="442">
        <v>9767</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14600830</v>
      </c>
      <c r="BO15" s="462"/>
      <c r="BP15" s="462"/>
      <c r="BQ15" s="462"/>
      <c r="BR15" s="462"/>
      <c r="BS15" s="462"/>
      <c r="BT15" s="462"/>
      <c r="BU15" s="463"/>
      <c r="BV15" s="461">
        <v>14520929</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18.3</v>
      </c>
      <c r="AD16" s="563"/>
      <c r="AE16" s="563"/>
      <c r="AF16" s="563"/>
      <c r="AG16" s="564"/>
      <c r="AH16" s="562">
        <v>18.100000000000001</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18020850</v>
      </c>
      <c r="BO16" s="467"/>
      <c r="BP16" s="467"/>
      <c r="BQ16" s="467"/>
      <c r="BR16" s="467"/>
      <c r="BS16" s="467"/>
      <c r="BT16" s="467"/>
      <c r="BU16" s="468"/>
      <c r="BV16" s="466">
        <v>17653490</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151</v>
      </c>
      <c r="N17" s="552"/>
      <c r="O17" s="552"/>
      <c r="P17" s="552"/>
      <c r="Q17" s="553"/>
      <c r="R17" s="554" t="s">
        <v>152</v>
      </c>
      <c r="S17" s="555"/>
      <c r="T17" s="555"/>
      <c r="U17" s="555"/>
      <c r="V17" s="556"/>
      <c r="W17" s="557" t="s">
        <v>153</v>
      </c>
      <c r="X17" s="479"/>
      <c r="Y17" s="479"/>
      <c r="Z17" s="479"/>
      <c r="AA17" s="479"/>
      <c r="AB17" s="480"/>
      <c r="AC17" s="442">
        <v>44537</v>
      </c>
      <c r="AD17" s="443"/>
      <c r="AE17" s="443"/>
      <c r="AF17" s="443"/>
      <c r="AG17" s="444"/>
      <c r="AH17" s="442">
        <v>43496</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18656329</v>
      </c>
      <c r="BO17" s="467"/>
      <c r="BP17" s="467"/>
      <c r="BQ17" s="467"/>
      <c r="BR17" s="467"/>
      <c r="BS17" s="467"/>
      <c r="BT17" s="467"/>
      <c r="BU17" s="468"/>
      <c r="BV17" s="466">
        <v>18545140</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155</v>
      </c>
      <c r="C18" s="529"/>
      <c r="D18" s="529"/>
      <c r="E18" s="530"/>
      <c r="F18" s="530"/>
      <c r="G18" s="530"/>
      <c r="H18" s="530"/>
      <c r="I18" s="530"/>
      <c r="J18" s="530"/>
      <c r="K18" s="530"/>
      <c r="L18" s="531">
        <v>43.15</v>
      </c>
      <c r="M18" s="531"/>
      <c r="N18" s="531"/>
      <c r="O18" s="531"/>
      <c r="P18" s="531"/>
      <c r="Q18" s="531"/>
      <c r="R18" s="532"/>
      <c r="S18" s="532"/>
      <c r="T18" s="532"/>
      <c r="U18" s="532"/>
      <c r="V18" s="533"/>
      <c r="W18" s="547"/>
      <c r="X18" s="548"/>
      <c r="Y18" s="548"/>
      <c r="Z18" s="548"/>
      <c r="AA18" s="548"/>
      <c r="AB18" s="558"/>
      <c r="AC18" s="430">
        <v>80.3</v>
      </c>
      <c r="AD18" s="431"/>
      <c r="AE18" s="431"/>
      <c r="AF18" s="431"/>
      <c r="AG18" s="534"/>
      <c r="AH18" s="430">
        <v>80.5</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22751441</v>
      </c>
      <c r="BO18" s="467"/>
      <c r="BP18" s="467"/>
      <c r="BQ18" s="467"/>
      <c r="BR18" s="467"/>
      <c r="BS18" s="467"/>
      <c r="BT18" s="467"/>
      <c r="BU18" s="468"/>
      <c r="BV18" s="466">
        <v>22696685</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157</v>
      </c>
      <c r="C19" s="529"/>
      <c r="D19" s="529"/>
      <c r="E19" s="530"/>
      <c r="F19" s="530"/>
      <c r="G19" s="530"/>
      <c r="H19" s="530"/>
      <c r="I19" s="530"/>
      <c r="J19" s="530"/>
      <c r="K19" s="530"/>
      <c r="L19" s="536">
        <v>3050</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27178044</v>
      </c>
      <c r="BO19" s="467"/>
      <c r="BP19" s="467"/>
      <c r="BQ19" s="467"/>
      <c r="BR19" s="467"/>
      <c r="BS19" s="467"/>
      <c r="BT19" s="467"/>
      <c r="BU19" s="468"/>
      <c r="BV19" s="466">
        <v>27400218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159</v>
      </c>
      <c r="C20" s="529"/>
      <c r="D20" s="529"/>
      <c r="E20" s="530"/>
      <c r="F20" s="530"/>
      <c r="G20" s="530"/>
      <c r="H20" s="530"/>
      <c r="I20" s="530"/>
      <c r="J20" s="530"/>
      <c r="K20" s="530"/>
      <c r="L20" s="536">
        <v>54089</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30515074</v>
      </c>
      <c r="BO23" s="467"/>
      <c r="BP23" s="467"/>
      <c r="BQ23" s="467"/>
      <c r="BR23" s="467"/>
      <c r="BS23" s="467"/>
      <c r="BT23" s="467"/>
      <c r="BU23" s="468"/>
      <c r="BV23" s="466">
        <v>31181780</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168</v>
      </c>
      <c r="F24" s="440"/>
      <c r="G24" s="440"/>
      <c r="H24" s="440"/>
      <c r="I24" s="440"/>
      <c r="J24" s="440"/>
      <c r="K24" s="441"/>
      <c r="L24" s="442">
        <v>1</v>
      </c>
      <c r="M24" s="443"/>
      <c r="N24" s="443"/>
      <c r="O24" s="443"/>
      <c r="P24" s="444"/>
      <c r="Q24" s="442">
        <v>8460</v>
      </c>
      <c r="R24" s="443"/>
      <c r="S24" s="443"/>
      <c r="T24" s="443"/>
      <c r="U24" s="443"/>
      <c r="V24" s="444"/>
      <c r="W24" s="508"/>
      <c r="X24" s="499"/>
      <c r="Y24" s="500"/>
      <c r="Z24" s="439" t="s">
        <v>169</v>
      </c>
      <c r="AA24" s="440"/>
      <c r="AB24" s="440"/>
      <c r="AC24" s="440"/>
      <c r="AD24" s="440"/>
      <c r="AE24" s="440"/>
      <c r="AF24" s="440"/>
      <c r="AG24" s="441"/>
      <c r="AH24" s="442">
        <v>770</v>
      </c>
      <c r="AI24" s="443"/>
      <c r="AJ24" s="443"/>
      <c r="AK24" s="443"/>
      <c r="AL24" s="444"/>
      <c r="AM24" s="442">
        <v>2466310</v>
      </c>
      <c r="AN24" s="443"/>
      <c r="AO24" s="443"/>
      <c r="AP24" s="443"/>
      <c r="AQ24" s="443"/>
      <c r="AR24" s="444"/>
      <c r="AS24" s="442">
        <v>3203</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26485047</v>
      </c>
      <c r="BO24" s="467"/>
      <c r="BP24" s="467"/>
      <c r="BQ24" s="467"/>
      <c r="BR24" s="467"/>
      <c r="BS24" s="467"/>
      <c r="BT24" s="467"/>
      <c r="BU24" s="468"/>
      <c r="BV24" s="466">
        <v>26704987</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171</v>
      </c>
      <c r="F25" s="440"/>
      <c r="G25" s="440"/>
      <c r="H25" s="440"/>
      <c r="I25" s="440"/>
      <c r="J25" s="440"/>
      <c r="K25" s="441"/>
      <c r="L25" s="442">
        <v>1</v>
      </c>
      <c r="M25" s="443"/>
      <c r="N25" s="443"/>
      <c r="O25" s="443"/>
      <c r="P25" s="444"/>
      <c r="Q25" s="442">
        <v>7240</v>
      </c>
      <c r="R25" s="443"/>
      <c r="S25" s="443"/>
      <c r="T25" s="443"/>
      <c r="U25" s="443"/>
      <c r="V25" s="444"/>
      <c r="W25" s="508"/>
      <c r="X25" s="499"/>
      <c r="Y25" s="500"/>
      <c r="Z25" s="439" t="s">
        <v>172</v>
      </c>
      <c r="AA25" s="440"/>
      <c r="AB25" s="440"/>
      <c r="AC25" s="440"/>
      <c r="AD25" s="440"/>
      <c r="AE25" s="440"/>
      <c r="AF25" s="440"/>
      <c r="AG25" s="441"/>
      <c r="AH25" s="442">
        <v>160</v>
      </c>
      <c r="AI25" s="443"/>
      <c r="AJ25" s="443"/>
      <c r="AK25" s="443"/>
      <c r="AL25" s="444"/>
      <c r="AM25" s="442">
        <v>499520</v>
      </c>
      <c r="AN25" s="443"/>
      <c r="AO25" s="443"/>
      <c r="AP25" s="443"/>
      <c r="AQ25" s="443"/>
      <c r="AR25" s="444"/>
      <c r="AS25" s="442">
        <v>3122</v>
      </c>
      <c r="AT25" s="443"/>
      <c r="AU25" s="443"/>
      <c r="AV25" s="443"/>
      <c r="AW25" s="443"/>
      <c r="AX25" s="445"/>
      <c r="AY25" s="458" t="s">
        <v>173</v>
      </c>
      <c r="AZ25" s="459"/>
      <c r="BA25" s="459"/>
      <c r="BB25" s="459"/>
      <c r="BC25" s="459"/>
      <c r="BD25" s="459"/>
      <c r="BE25" s="459"/>
      <c r="BF25" s="459"/>
      <c r="BG25" s="459"/>
      <c r="BH25" s="459"/>
      <c r="BI25" s="459"/>
      <c r="BJ25" s="459"/>
      <c r="BK25" s="459"/>
      <c r="BL25" s="459"/>
      <c r="BM25" s="460"/>
      <c r="BN25" s="461">
        <v>17785184</v>
      </c>
      <c r="BO25" s="462"/>
      <c r="BP25" s="462"/>
      <c r="BQ25" s="462"/>
      <c r="BR25" s="462"/>
      <c r="BS25" s="462"/>
      <c r="BT25" s="462"/>
      <c r="BU25" s="463"/>
      <c r="BV25" s="461">
        <v>7588065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174</v>
      </c>
      <c r="F26" s="440"/>
      <c r="G26" s="440"/>
      <c r="H26" s="440"/>
      <c r="I26" s="440"/>
      <c r="J26" s="440"/>
      <c r="K26" s="441"/>
      <c r="L26" s="442">
        <v>1</v>
      </c>
      <c r="M26" s="443"/>
      <c r="N26" s="443"/>
      <c r="O26" s="443"/>
      <c r="P26" s="444"/>
      <c r="Q26" s="442">
        <v>6620</v>
      </c>
      <c r="R26" s="443"/>
      <c r="S26" s="443"/>
      <c r="T26" s="443"/>
      <c r="U26" s="443"/>
      <c r="V26" s="444"/>
      <c r="W26" s="508"/>
      <c r="X26" s="499"/>
      <c r="Y26" s="500"/>
      <c r="Z26" s="439" t="s">
        <v>175</v>
      </c>
      <c r="AA26" s="521"/>
      <c r="AB26" s="521"/>
      <c r="AC26" s="521"/>
      <c r="AD26" s="521"/>
      <c r="AE26" s="521"/>
      <c r="AF26" s="521"/>
      <c r="AG26" s="522"/>
      <c r="AH26" s="442">
        <v>33</v>
      </c>
      <c r="AI26" s="443"/>
      <c r="AJ26" s="443"/>
      <c r="AK26" s="443"/>
      <c r="AL26" s="444"/>
      <c r="AM26" s="442">
        <v>120120</v>
      </c>
      <c r="AN26" s="443"/>
      <c r="AO26" s="443"/>
      <c r="AP26" s="443"/>
      <c r="AQ26" s="443"/>
      <c r="AR26" s="444"/>
      <c r="AS26" s="442">
        <v>3640</v>
      </c>
      <c r="AT26" s="443"/>
      <c r="AU26" s="443"/>
      <c r="AV26" s="443"/>
      <c r="AW26" s="443"/>
      <c r="AX26" s="445"/>
      <c r="AY26" s="475" t="s">
        <v>176</v>
      </c>
      <c r="AZ26" s="476"/>
      <c r="BA26" s="476"/>
      <c r="BB26" s="476"/>
      <c r="BC26" s="476"/>
      <c r="BD26" s="476"/>
      <c r="BE26" s="476"/>
      <c r="BF26" s="476"/>
      <c r="BG26" s="476"/>
      <c r="BH26" s="476"/>
      <c r="BI26" s="476"/>
      <c r="BJ26" s="476"/>
      <c r="BK26" s="476"/>
      <c r="BL26" s="476"/>
      <c r="BM26" s="477"/>
      <c r="BN26" s="466" t="s">
        <v>177</v>
      </c>
      <c r="BO26" s="467"/>
      <c r="BP26" s="467"/>
      <c r="BQ26" s="467"/>
      <c r="BR26" s="467"/>
      <c r="BS26" s="467"/>
      <c r="BT26" s="467"/>
      <c r="BU26" s="468"/>
      <c r="BV26" s="466" t="s">
        <v>127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178</v>
      </c>
      <c r="F27" s="440"/>
      <c r="G27" s="440"/>
      <c r="H27" s="440"/>
      <c r="I27" s="440"/>
      <c r="J27" s="440"/>
      <c r="K27" s="441"/>
      <c r="L27" s="442">
        <v>1</v>
      </c>
      <c r="M27" s="443"/>
      <c r="N27" s="443"/>
      <c r="O27" s="443"/>
      <c r="P27" s="444"/>
      <c r="Q27" s="442">
        <v>5300</v>
      </c>
      <c r="R27" s="443"/>
      <c r="S27" s="443"/>
      <c r="T27" s="443"/>
      <c r="U27" s="443"/>
      <c r="V27" s="444"/>
      <c r="W27" s="508"/>
      <c r="X27" s="499"/>
      <c r="Y27" s="500"/>
      <c r="Z27" s="439" t="s">
        <v>179</v>
      </c>
      <c r="AA27" s="440"/>
      <c r="AB27" s="440"/>
      <c r="AC27" s="440"/>
      <c r="AD27" s="440"/>
      <c r="AE27" s="440"/>
      <c r="AF27" s="440"/>
      <c r="AG27" s="441"/>
      <c r="AH27" s="442">
        <v>11</v>
      </c>
      <c r="AI27" s="443"/>
      <c r="AJ27" s="443"/>
      <c r="AK27" s="443"/>
      <c r="AL27" s="444"/>
      <c r="AM27" s="442">
        <v>40425</v>
      </c>
      <c r="AN27" s="443"/>
      <c r="AO27" s="443"/>
      <c r="AP27" s="443"/>
      <c r="AQ27" s="443"/>
      <c r="AR27" s="444"/>
      <c r="AS27" s="442">
        <v>3675</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t="s">
        <v>177</v>
      </c>
      <c r="BO27" s="470"/>
      <c r="BP27" s="470"/>
      <c r="BQ27" s="470"/>
      <c r="BR27" s="470"/>
      <c r="BS27" s="470"/>
      <c r="BT27" s="470"/>
      <c r="BU27" s="471"/>
      <c r="BV27" s="469" t="s">
        <v>127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181</v>
      </c>
      <c r="F28" s="440"/>
      <c r="G28" s="440"/>
      <c r="H28" s="440"/>
      <c r="I28" s="440"/>
      <c r="J28" s="440"/>
      <c r="K28" s="441"/>
      <c r="L28" s="442">
        <v>1</v>
      </c>
      <c r="M28" s="443"/>
      <c r="N28" s="443"/>
      <c r="O28" s="443"/>
      <c r="P28" s="444"/>
      <c r="Q28" s="442">
        <v>4700</v>
      </c>
      <c r="R28" s="443"/>
      <c r="S28" s="443"/>
      <c r="T28" s="443"/>
      <c r="U28" s="443"/>
      <c r="V28" s="444"/>
      <c r="W28" s="508"/>
      <c r="X28" s="499"/>
      <c r="Y28" s="500"/>
      <c r="Z28" s="439" t="s">
        <v>182</v>
      </c>
      <c r="AA28" s="440"/>
      <c r="AB28" s="440"/>
      <c r="AC28" s="440"/>
      <c r="AD28" s="440"/>
      <c r="AE28" s="440"/>
      <c r="AF28" s="440"/>
      <c r="AG28" s="441"/>
      <c r="AH28" s="442" t="s">
        <v>127</v>
      </c>
      <c r="AI28" s="443"/>
      <c r="AJ28" s="443"/>
      <c r="AK28" s="443"/>
      <c r="AL28" s="444"/>
      <c r="AM28" s="442" t="s">
        <v>177</v>
      </c>
      <c r="AN28" s="443"/>
      <c r="AO28" s="443"/>
      <c r="AP28" s="443"/>
      <c r="AQ28" s="443"/>
      <c r="AR28" s="444"/>
      <c r="AS28" s="442" t="s">
        <v>177</v>
      </c>
      <c r="AT28" s="443"/>
      <c r="AU28" s="443"/>
      <c r="AV28" s="443"/>
      <c r="AW28" s="443"/>
      <c r="AX28" s="445"/>
      <c r="AY28" s="449" t="s">
        <v>183</v>
      </c>
      <c r="AZ28" s="450"/>
      <c r="BA28" s="450"/>
      <c r="BB28" s="451"/>
      <c r="BC28" s="458" t="s">
        <v>48</v>
      </c>
      <c r="BD28" s="459"/>
      <c r="BE28" s="459"/>
      <c r="BF28" s="459"/>
      <c r="BG28" s="459"/>
      <c r="BH28" s="459"/>
      <c r="BI28" s="459"/>
      <c r="BJ28" s="459"/>
      <c r="BK28" s="459"/>
      <c r="BL28" s="459"/>
      <c r="BM28" s="460"/>
      <c r="BN28" s="461">
        <v>2126000</v>
      </c>
      <c r="BO28" s="462"/>
      <c r="BP28" s="462"/>
      <c r="BQ28" s="462"/>
      <c r="BR28" s="462"/>
      <c r="BS28" s="462"/>
      <c r="BT28" s="462"/>
      <c r="BU28" s="463"/>
      <c r="BV28" s="461">
        <v>2072000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184</v>
      </c>
      <c r="F29" s="440"/>
      <c r="G29" s="440"/>
      <c r="H29" s="440"/>
      <c r="I29" s="440"/>
      <c r="J29" s="440"/>
      <c r="K29" s="441"/>
      <c r="L29" s="442">
        <v>24</v>
      </c>
      <c r="M29" s="443"/>
      <c r="N29" s="443"/>
      <c r="O29" s="443"/>
      <c r="P29" s="444"/>
      <c r="Q29" s="442">
        <v>4400</v>
      </c>
      <c r="R29" s="443"/>
      <c r="S29" s="443"/>
      <c r="T29" s="443"/>
      <c r="U29" s="443"/>
      <c r="V29" s="444"/>
      <c r="W29" s="509"/>
      <c r="X29" s="510"/>
      <c r="Y29" s="511"/>
      <c r="Z29" s="439" t="s">
        <v>185</v>
      </c>
      <c r="AA29" s="440"/>
      <c r="AB29" s="440"/>
      <c r="AC29" s="440"/>
      <c r="AD29" s="440"/>
      <c r="AE29" s="440"/>
      <c r="AF29" s="440"/>
      <c r="AG29" s="441"/>
      <c r="AH29" s="442">
        <v>781</v>
      </c>
      <c r="AI29" s="443"/>
      <c r="AJ29" s="443"/>
      <c r="AK29" s="443"/>
      <c r="AL29" s="444"/>
      <c r="AM29" s="442">
        <v>2506735</v>
      </c>
      <c r="AN29" s="443"/>
      <c r="AO29" s="443"/>
      <c r="AP29" s="443"/>
      <c r="AQ29" s="443"/>
      <c r="AR29" s="444"/>
      <c r="AS29" s="442">
        <v>3210</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242500</v>
      </c>
      <c r="BO29" s="467"/>
      <c r="BP29" s="467"/>
      <c r="BQ29" s="467"/>
      <c r="BR29" s="467"/>
      <c r="BS29" s="467"/>
      <c r="BT29" s="467"/>
      <c r="BU29" s="468"/>
      <c r="BV29" s="466">
        <v>242400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99.5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2883498</v>
      </c>
      <c r="BO30" s="470"/>
      <c r="BP30" s="470"/>
      <c r="BQ30" s="470"/>
      <c r="BR30" s="470"/>
      <c r="BS30" s="470"/>
      <c r="BT30" s="470"/>
      <c r="BU30" s="471"/>
      <c r="BV30" s="469">
        <v>2921041</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196</v>
      </c>
      <c r="V33" s="429"/>
      <c r="W33" s="428" t="s">
        <v>197</v>
      </c>
      <c r="X33" s="428"/>
      <c r="Y33" s="428"/>
      <c r="Z33" s="428"/>
      <c r="AA33" s="428"/>
      <c r="AB33" s="428"/>
      <c r="AC33" s="428"/>
      <c r="AD33" s="428"/>
      <c r="AE33" s="428"/>
      <c r="AF33" s="428"/>
      <c r="AG33" s="428"/>
      <c r="AH33" s="428"/>
      <c r="AI33" s="428"/>
      <c r="AJ33" s="428"/>
      <c r="AK33" s="428"/>
      <c r="AL33" s="216"/>
      <c r="AM33" s="429" t="s">
        <v>198</v>
      </c>
      <c r="AN33" s="429"/>
      <c r="AO33" s="428" t="s">
        <v>197</v>
      </c>
      <c r="AP33" s="428"/>
      <c r="AQ33" s="428"/>
      <c r="AR33" s="428"/>
      <c r="AS33" s="428"/>
      <c r="AT33" s="428"/>
      <c r="AU33" s="428"/>
      <c r="AV33" s="428"/>
      <c r="AW33" s="428"/>
      <c r="AX33" s="428"/>
      <c r="AY33" s="428"/>
      <c r="AZ33" s="428"/>
      <c r="BA33" s="428"/>
      <c r="BB33" s="428"/>
      <c r="BC33" s="428"/>
      <c r="BD33" s="217"/>
      <c r="BE33" s="428" t="s">
        <v>199</v>
      </c>
      <c r="BF33" s="428"/>
      <c r="BG33" s="428" t="s">
        <v>200</v>
      </c>
      <c r="BH33" s="428"/>
      <c r="BI33" s="428"/>
      <c r="BJ33" s="428"/>
      <c r="BK33" s="428"/>
      <c r="BL33" s="428"/>
      <c r="BM33" s="428"/>
      <c r="BN33" s="428"/>
      <c r="BO33" s="428"/>
      <c r="BP33" s="428"/>
      <c r="BQ33" s="428"/>
      <c r="BR33" s="428"/>
      <c r="BS33" s="428"/>
      <c r="BT33" s="428"/>
      <c r="BU33" s="428"/>
      <c r="BV33" s="217"/>
      <c r="BW33" s="429" t="s">
        <v>199</v>
      </c>
      <c r="BX33" s="429"/>
      <c r="BY33" s="428" t="s">
        <v>201</v>
      </c>
      <c r="BZ33" s="428"/>
      <c r="CA33" s="428"/>
      <c r="CB33" s="428"/>
      <c r="CC33" s="428"/>
      <c r="CD33" s="428"/>
      <c r="CE33" s="428"/>
      <c r="CF33" s="428"/>
      <c r="CG33" s="428"/>
      <c r="CH33" s="428"/>
      <c r="CI33" s="428"/>
      <c r="CJ33" s="428"/>
      <c r="CK33" s="428"/>
      <c r="CL33" s="428"/>
      <c r="CM33" s="428"/>
      <c r="CN33" s="216"/>
      <c r="CO33" s="429" t="s">
        <v>196</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我孫子市国民健康保険事業特別会計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我孫子市水道事業会計</v>
      </c>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我孫子市公共下水道事業特別会計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千葉県市町村総合事務組合（一般会計）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15</v>
      </c>
      <c r="CP34" s="425"/>
      <c r="CQ34" s="424" t="str">
        <f>IF('各会計、関係団体の財政状況及び健全化判断比率'!BS7="","",'各会計、関係団体の財政状況及び健全化判断比率'!BS7)</f>
        <v>我孫子市土地開発公社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我孫子市介護保険特別会計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千葉県市町村総合事務組合（千葉県自治会館管理運営特別会計）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我孫子市後期高齢者医療特別会計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千葉県市町村総合事務組合（千葉県自治研修センター特別会計）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千葉県市町村総合事務組合（千葉県市町村交通災害共済特別会計）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東葛中部地区総合開発事務組合（一般会計）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北千葉広域水道企業団他１団体（水道用水供給事業会計）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千葉県後期高齢者医療広域連合（一般会計）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14</v>
      </c>
      <c r="BX41" s="425"/>
      <c r="BY41" s="424" t="str">
        <f>IF('各会計、関係団体の財政状況及び健全化判断比率'!B75="","",'各会計、関係団体の財政状況及び健全化判断比率'!B75)</f>
        <v>千葉県後期高齢者医療広域連合（後期高齢者医療特別会計）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MNymSRH7X8f93bHXpQjQ/pTDzdUVFUXkAhUnCF3VCQtTapaCz1vz+QI9FmR8bG7vqYD4o2g3p+FjXG6AUgVjLA==" saltValue="AuP363M01Ff7TaTUCIZ1G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48" t="s">
        <v>562</v>
      </c>
      <c r="D34" s="1248"/>
      <c r="E34" s="1249"/>
      <c r="F34" s="32">
        <v>11.68</v>
      </c>
      <c r="G34" s="33">
        <v>11.94</v>
      </c>
      <c r="H34" s="33">
        <v>11.94</v>
      </c>
      <c r="I34" s="33">
        <v>11.28</v>
      </c>
      <c r="J34" s="34">
        <v>12.23</v>
      </c>
      <c r="K34" s="22"/>
      <c r="L34" s="22"/>
      <c r="M34" s="22"/>
      <c r="N34" s="22"/>
      <c r="O34" s="22"/>
      <c r="P34" s="22"/>
    </row>
    <row r="35" spans="1:16" ht="39" customHeight="1" x14ac:dyDescent="0.15">
      <c r="A35" s="22"/>
      <c r="B35" s="35"/>
      <c r="C35" s="1242" t="s">
        <v>563</v>
      </c>
      <c r="D35" s="1243"/>
      <c r="E35" s="1244"/>
      <c r="F35" s="36">
        <v>3.58</v>
      </c>
      <c r="G35" s="37">
        <v>3.18</v>
      </c>
      <c r="H35" s="37">
        <v>3.3</v>
      </c>
      <c r="I35" s="37">
        <v>3.56</v>
      </c>
      <c r="J35" s="38">
        <v>2.31</v>
      </c>
      <c r="K35" s="22"/>
      <c r="L35" s="22"/>
      <c r="M35" s="22"/>
      <c r="N35" s="22"/>
      <c r="O35" s="22"/>
      <c r="P35" s="22"/>
    </row>
    <row r="36" spans="1:16" ht="39" customHeight="1" x14ac:dyDescent="0.15">
      <c r="A36" s="22"/>
      <c r="B36" s="35"/>
      <c r="C36" s="1242" t="s">
        <v>564</v>
      </c>
      <c r="D36" s="1243"/>
      <c r="E36" s="1244"/>
      <c r="F36" s="36">
        <v>0.83</v>
      </c>
      <c r="G36" s="37">
        <v>1.48</v>
      </c>
      <c r="H36" s="37">
        <v>1.43</v>
      </c>
      <c r="I36" s="37">
        <v>1.3</v>
      </c>
      <c r="J36" s="38">
        <v>0.32</v>
      </c>
      <c r="K36" s="22"/>
      <c r="L36" s="22"/>
      <c r="M36" s="22"/>
      <c r="N36" s="22"/>
      <c r="O36" s="22"/>
      <c r="P36" s="22"/>
    </row>
    <row r="37" spans="1:16" ht="39" customHeight="1" x14ac:dyDescent="0.15">
      <c r="A37" s="22"/>
      <c r="B37" s="35"/>
      <c r="C37" s="1242" t="s">
        <v>565</v>
      </c>
      <c r="D37" s="1243"/>
      <c r="E37" s="1244"/>
      <c r="F37" s="36">
        <v>0.68</v>
      </c>
      <c r="G37" s="37">
        <v>0.87</v>
      </c>
      <c r="H37" s="37">
        <v>0.92</v>
      </c>
      <c r="I37" s="37">
        <v>0.66</v>
      </c>
      <c r="J37" s="38">
        <v>0.25</v>
      </c>
      <c r="K37" s="22"/>
      <c r="L37" s="22"/>
      <c r="M37" s="22"/>
      <c r="N37" s="22"/>
      <c r="O37" s="22"/>
      <c r="P37" s="22"/>
    </row>
    <row r="38" spans="1:16" ht="39" customHeight="1" x14ac:dyDescent="0.15">
      <c r="A38" s="22"/>
      <c r="B38" s="35"/>
      <c r="C38" s="1242" t="s">
        <v>566</v>
      </c>
      <c r="D38" s="1243"/>
      <c r="E38" s="1244"/>
      <c r="F38" s="36">
        <v>1.8</v>
      </c>
      <c r="G38" s="37">
        <v>3.05</v>
      </c>
      <c r="H38" s="37">
        <v>3.19</v>
      </c>
      <c r="I38" s="37">
        <v>0.52</v>
      </c>
      <c r="J38" s="38">
        <v>0.22</v>
      </c>
      <c r="K38" s="22"/>
      <c r="L38" s="22"/>
      <c r="M38" s="22"/>
      <c r="N38" s="22"/>
      <c r="O38" s="22"/>
      <c r="P38" s="22"/>
    </row>
    <row r="39" spans="1:16" ht="39" customHeight="1" x14ac:dyDescent="0.15">
      <c r="A39" s="22"/>
      <c r="B39" s="35"/>
      <c r="C39" s="1242" t="s">
        <v>567</v>
      </c>
      <c r="D39" s="1243"/>
      <c r="E39" s="1244"/>
      <c r="F39" s="36">
        <v>0.18</v>
      </c>
      <c r="G39" s="37">
        <v>0.19</v>
      </c>
      <c r="H39" s="37">
        <v>0.18</v>
      </c>
      <c r="I39" s="37">
        <v>0.21</v>
      </c>
      <c r="J39" s="38">
        <v>0.17</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568</v>
      </c>
      <c r="D42" s="1243"/>
      <c r="E42" s="1244"/>
      <c r="F42" s="36" t="s">
        <v>510</v>
      </c>
      <c r="G42" s="37" t="s">
        <v>510</v>
      </c>
      <c r="H42" s="37" t="s">
        <v>510</v>
      </c>
      <c r="I42" s="37" t="s">
        <v>510</v>
      </c>
      <c r="J42" s="38" t="s">
        <v>510</v>
      </c>
      <c r="K42" s="22"/>
      <c r="L42" s="22"/>
      <c r="M42" s="22"/>
      <c r="N42" s="22"/>
      <c r="O42" s="22"/>
      <c r="P42" s="22"/>
    </row>
    <row r="43" spans="1:16" ht="39" customHeight="1" thickBot="1" x14ac:dyDescent="0.2">
      <c r="A43" s="22"/>
      <c r="B43" s="40"/>
      <c r="C43" s="1245" t="s">
        <v>569</v>
      </c>
      <c r="D43" s="1246"/>
      <c r="E43" s="1247"/>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nn8+jFgzHni2Nyxxnd6SPpmsMWi367JX1k9OfZ2buhR/AVWB9D5059m1A6B1F4CdpDK+n7Zhdd3X1BDFOLQSQ==" saltValue="Pju30qOA5MpKHE9UIqMq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9"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2902</v>
      </c>
      <c r="L45" s="60">
        <v>2915</v>
      </c>
      <c r="M45" s="60">
        <v>2986</v>
      </c>
      <c r="N45" s="60">
        <v>3013</v>
      </c>
      <c r="O45" s="61">
        <v>3082</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510</v>
      </c>
      <c r="L46" s="64" t="s">
        <v>510</v>
      </c>
      <c r="M46" s="64" t="s">
        <v>510</v>
      </c>
      <c r="N46" s="64" t="s">
        <v>510</v>
      </c>
      <c r="O46" s="65" t="s">
        <v>510</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510</v>
      </c>
      <c r="L47" s="64" t="s">
        <v>510</v>
      </c>
      <c r="M47" s="64" t="s">
        <v>510</v>
      </c>
      <c r="N47" s="64" t="s">
        <v>510</v>
      </c>
      <c r="O47" s="65" t="s">
        <v>510</v>
      </c>
      <c r="P47" s="48"/>
      <c r="Q47" s="48"/>
      <c r="R47" s="48"/>
      <c r="S47" s="48"/>
      <c r="T47" s="48"/>
      <c r="U47" s="48"/>
    </row>
    <row r="48" spans="1:21" ht="30.75" customHeight="1" x14ac:dyDescent="0.15">
      <c r="A48" s="48"/>
      <c r="B48" s="1270"/>
      <c r="C48" s="1271"/>
      <c r="D48" s="62"/>
      <c r="E48" s="1252" t="s">
        <v>15</v>
      </c>
      <c r="F48" s="1252"/>
      <c r="G48" s="1252"/>
      <c r="H48" s="1252"/>
      <c r="I48" s="1252"/>
      <c r="J48" s="1253"/>
      <c r="K48" s="63">
        <v>363</v>
      </c>
      <c r="L48" s="64">
        <v>487</v>
      </c>
      <c r="M48" s="64">
        <v>346</v>
      </c>
      <c r="N48" s="64">
        <v>418</v>
      </c>
      <c r="O48" s="65">
        <v>397</v>
      </c>
      <c r="P48" s="48"/>
      <c r="Q48" s="48"/>
      <c r="R48" s="48"/>
      <c r="S48" s="48"/>
      <c r="T48" s="48"/>
      <c r="U48" s="48"/>
    </row>
    <row r="49" spans="1:21" ht="30.75" customHeight="1" x14ac:dyDescent="0.15">
      <c r="A49" s="48"/>
      <c r="B49" s="1270"/>
      <c r="C49" s="1271"/>
      <c r="D49" s="62"/>
      <c r="E49" s="1252" t="s">
        <v>16</v>
      </c>
      <c r="F49" s="1252"/>
      <c r="G49" s="1252"/>
      <c r="H49" s="1252"/>
      <c r="I49" s="1252"/>
      <c r="J49" s="1253"/>
      <c r="K49" s="63">
        <v>11</v>
      </c>
      <c r="L49" s="64">
        <v>16</v>
      </c>
      <c r="M49" s="64">
        <v>12</v>
      </c>
      <c r="N49" s="64">
        <v>15</v>
      </c>
      <c r="O49" s="65">
        <v>11</v>
      </c>
      <c r="P49" s="48"/>
      <c r="Q49" s="48"/>
      <c r="R49" s="48"/>
      <c r="S49" s="48"/>
      <c r="T49" s="48"/>
      <c r="U49" s="48"/>
    </row>
    <row r="50" spans="1:21" ht="30.75" customHeight="1" x14ac:dyDescent="0.15">
      <c r="A50" s="48"/>
      <c r="B50" s="1270"/>
      <c r="C50" s="1271"/>
      <c r="D50" s="62"/>
      <c r="E50" s="1252" t="s">
        <v>17</v>
      </c>
      <c r="F50" s="1252"/>
      <c r="G50" s="1252"/>
      <c r="H50" s="1252"/>
      <c r="I50" s="1252"/>
      <c r="J50" s="1253"/>
      <c r="K50" s="63">
        <v>26</v>
      </c>
      <c r="L50" s="64">
        <v>26</v>
      </c>
      <c r="M50" s="64">
        <v>37</v>
      </c>
      <c r="N50" s="64">
        <v>79</v>
      </c>
      <c r="O50" s="65">
        <v>4</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510</v>
      </c>
      <c r="L51" s="64" t="s">
        <v>510</v>
      </c>
      <c r="M51" s="64" t="s">
        <v>510</v>
      </c>
      <c r="N51" s="64" t="s">
        <v>510</v>
      </c>
      <c r="O51" s="65" t="s">
        <v>510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2932</v>
      </c>
      <c r="L52" s="64">
        <v>3134</v>
      </c>
      <c r="M52" s="64">
        <v>3157</v>
      </c>
      <c r="N52" s="64">
        <v>3355</v>
      </c>
      <c r="O52" s="65">
        <v>3286</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370</v>
      </c>
      <c r="L53" s="69">
        <v>310</v>
      </c>
      <c r="M53" s="69">
        <v>224</v>
      </c>
      <c r="N53" s="69">
        <v>170</v>
      </c>
      <c r="O53" s="70">
        <v>208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510</v>
      </c>
      <c r="L57" s="84" t="s">
        <v>510</v>
      </c>
      <c r="M57" s="84" t="s">
        <v>510</v>
      </c>
      <c r="N57" s="84" t="s">
        <v>510</v>
      </c>
      <c r="O57" s="85" t="s">
        <v>510</v>
      </c>
    </row>
    <row r="58" spans="1:21" ht="31.5" customHeight="1" thickBot="1" x14ac:dyDescent="0.2">
      <c r="B58" s="1260"/>
      <c r="C58" s="1261"/>
      <c r="D58" s="1265" t="s">
        <v>27</v>
      </c>
      <c r="E58" s="1266"/>
      <c r="F58" s="1266"/>
      <c r="G58" s="1266"/>
      <c r="H58" s="1266"/>
      <c r="I58" s="1266"/>
      <c r="J58" s="1267"/>
      <c r="K58" s="86" t="s">
        <v>510</v>
      </c>
      <c r="L58" s="87" t="s">
        <v>510</v>
      </c>
      <c r="M58" s="87" t="s">
        <v>510</v>
      </c>
      <c r="N58" s="87" t="s">
        <v>510</v>
      </c>
      <c r="O58" s="88" t="s">
        <v>510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5HJQjQp9k7FobUkeoKajWd5XxCi23KQhKaxjoA8XTFVFJBa3e0iXMJUXtOxmJovQCNeEtWnKY6DnqRnns2obg==" saltValue="um3itDzFhypSO3If9lFvi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88" t="s">
        <v>30</v>
      </c>
      <c r="C41" s="1289"/>
      <c r="D41" s="102"/>
      <c r="E41" s="1290" t="s">
        <v>31</v>
      </c>
      <c r="F41" s="1290"/>
      <c r="G41" s="1290"/>
      <c r="H41" s="1291"/>
      <c r="I41" s="103">
        <v>31169</v>
      </c>
      <c r="J41" s="104">
        <v>31315</v>
      </c>
      <c r="K41" s="104">
        <v>31008</v>
      </c>
      <c r="L41" s="104">
        <v>31182</v>
      </c>
      <c r="M41" s="105">
        <v>30515</v>
      </c>
    </row>
    <row r="42" spans="2:13" ht="27.75" customHeight="1" x14ac:dyDescent="0.15">
      <c r="B42" s="1278"/>
      <c r="C42" s="1279"/>
      <c r="D42" s="106"/>
      <c r="E42" s="1282" t="s">
        <v>32</v>
      </c>
      <c r="F42" s="1282"/>
      <c r="G42" s="1282"/>
      <c r="H42" s="1283"/>
      <c r="I42" s="107">
        <v>296</v>
      </c>
      <c r="J42" s="108">
        <v>270</v>
      </c>
      <c r="K42" s="108">
        <v>202</v>
      </c>
      <c r="L42" s="108">
        <v>9</v>
      </c>
      <c r="M42" s="109">
        <v>541</v>
      </c>
    </row>
    <row r="43" spans="2:13" ht="27.75" customHeight="1" x14ac:dyDescent="0.15">
      <c r="B43" s="1278"/>
      <c r="C43" s="1279"/>
      <c r="D43" s="106"/>
      <c r="E43" s="1282" t="s">
        <v>33</v>
      </c>
      <c r="F43" s="1282"/>
      <c r="G43" s="1282"/>
      <c r="H43" s="1283"/>
      <c r="I43" s="107">
        <v>3832</v>
      </c>
      <c r="J43" s="108">
        <v>4382</v>
      </c>
      <c r="K43" s="108">
        <v>5250</v>
      </c>
      <c r="L43" s="108">
        <v>5268</v>
      </c>
      <c r="M43" s="109">
        <v>4849</v>
      </c>
    </row>
    <row r="44" spans="2:13" ht="27.75" customHeight="1" x14ac:dyDescent="0.15">
      <c r="B44" s="1278"/>
      <c r="C44" s="1279"/>
      <c r="D44" s="106"/>
      <c r="E44" s="1282" t="s">
        <v>34</v>
      </c>
      <c r="F44" s="1282"/>
      <c r="G44" s="1282"/>
      <c r="H44" s="1283"/>
      <c r="I44" s="107">
        <v>213</v>
      </c>
      <c r="J44" s="108">
        <v>195</v>
      </c>
      <c r="K44" s="108">
        <v>214</v>
      </c>
      <c r="L44" s="108">
        <v>197</v>
      </c>
      <c r="M44" s="109">
        <v>206</v>
      </c>
    </row>
    <row r="45" spans="2:13" ht="27.75" customHeight="1" x14ac:dyDescent="0.15">
      <c r="B45" s="1278"/>
      <c r="C45" s="1279"/>
      <c r="D45" s="106"/>
      <c r="E45" s="1282" t="s">
        <v>35</v>
      </c>
      <c r="F45" s="1282"/>
      <c r="G45" s="1282"/>
      <c r="H45" s="1283"/>
      <c r="I45" s="107">
        <v>5121</v>
      </c>
      <c r="J45" s="108">
        <v>5006</v>
      </c>
      <c r="K45" s="108">
        <v>4874</v>
      </c>
      <c r="L45" s="108">
        <v>4427</v>
      </c>
      <c r="M45" s="109">
        <v>4264</v>
      </c>
    </row>
    <row r="46" spans="2:13" ht="27.75" customHeight="1" x14ac:dyDescent="0.15">
      <c r="B46" s="1278"/>
      <c r="C46" s="1279"/>
      <c r="D46" s="110"/>
      <c r="E46" s="1282" t="s">
        <v>36</v>
      </c>
      <c r="F46" s="1282"/>
      <c r="G46" s="1282"/>
      <c r="H46" s="1283"/>
      <c r="I46" s="107">
        <v>7</v>
      </c>
      <c r="J46" s="108">
        <v>0</v>
      </c>
      <c r="K46" s="108">
        <v>5</v>
      </c>
      <c r="L46" s="108">
        <v>1</v>
      </c>
      <c r="M46" s="109">
        <v>4</v>
      </c>
    </row>
    <row r="47" spans="2:13" ht="27.75" customHeight="1" x14ac:dyDescent="0.15">
      <c r="B47" s="1278"/>
      <c r="C47" s="1279"/>
      <c r="D47" s="111"/>
      <c r="E47" s="1292" t="s">
        <v>37</v>
      </c>
      <c r="F47" s="1293"/>
      <c r="G47" s="1293"/>
      <c r="H47" s="1294"/>
      <c r="I47" s="107" t="s">
        <v>510</v>
      </c>
      <c r="J47" s="108" t="s">
        <v>510</v>
      </c>
      <c r="K47" s="108" t="s">
        <v>510</v>
      </c>
      <c r="L47" s="108" t="s">
        <v>510</v>
      </c>
      <c r="M47" s="109" t="s">
        <v>510</v>
      </c>
    </row>
    <row r="48" spans="2:13" ht="27.75" customHeight="1" x14ac:dyDescent="0.15">
      <c r="B48" s="1278"/>
      <c r="C48" s="1279"/>
      <c r="D48" s="106"/>
      <c r="E48" s="1282" t="s">
        <v>38</v>
      </c>
      <c r="F48" s="1282"/>
      <c r="G48" s="1282"/>
      <c r="H48" s="1283"/>
      <c r="I48" s="107" t="s">
        <v>510</v>
      </c>
      <c r="J48" s="108" t="s">
        <v>510</v>
      </c>
      <c r="K48" s="108" t="s">
        <v>510</v>
      </c>
      <c r="L48" s="108" t="s">
        <v>510</v>
      </c>
      <c r="M48" s="109" t="s">
        <v>510</v>
      </c>
    </row>
    <row r="49" spans="2:13" ht="27.75" customHeight="1" x14ac:dyDescent="0.15">
      <c r="B49" s="1280"/>
      <c r="C49" s="1281"/>
      <c r="D49" s="106"/>
      <c r="E49" s="1282" t="s">
        <v>39</v>
      </c>
      <c r="F49" s="1282"/>
      <c r="G49" s="1282"/>
      <c r="H49" s="1283"/>
      <c r="I49" s="107" t="s">
        <v>510</v>
      </c>
      <c r="J49" s="108" t="s">
        <v>510</v>
      </c>
      <c r="K49" s="108" t="s">
        <v>510</v>
      </c>
      <c r="L49" s="108" t="s">
        <v>510</v>
      </c>
      <c r="M49" s="109" t="s">
        <v>510</v>
      </c>
    </row>
    <row r="50" spans="2:13" ht="27.75" customHeight="1" x14ac:dyDescent="0.15">
      <c r="B50" s="1276" t="s">
        <v>40</v>
      </c>
      <c r="C50" s="1277"/>
      <c r="D50" s="112"/>
      <c r="E50" s="1282" t="s">
        <v>41</v>
      </c>
      <c r="F50" s="1282"/>
      <c r="G50" s="1282"/>
      <c r="H50" s="1283"/>
      <c r="I50" s="107">
        <v>7742</v>
      </c>
      <c r="J50" s="108">
        <v>6630</v>
      </c>
      <c r="K50" s="108">
        <v>6221</v>
      </c>
      <c r="L50" s="108">
        <v>6815</v>
      </c>
      <c r="M50" s="109">
        <v>6950</v>
      </c>
    </row>
    <row r="51" spans="2:13" ht="27.75" customHeight="1" x14ac:dyDescent="0.15">
      <c r="B51" s="1278"/>
      <c r="C51" s="1279"/>
      <c r="D51" s="106"/>
      <c r="E51" s="1282" t="s">
        <v>42</v>
      </c>
      <c r="F51" s="1282"/>
      <c r="G51" s="1282"/>
      <c r="H51" s="1283"/>
      <c r="I51" s="107">
        <v>5664</v>
      </c>
      <c r="J51" s="108">
        <v>7550</v>
      </c>
      <c r="K51" s="108">
        <v>7508</v>
      </c>
      <c r="L51" s="108">
        <v>7435</v>
      </c>
      <c r="M51" s="109">
        <v>7073</v>
      </c>
    </row>
    <row r="52" spans="2:13" ht="27.75" customHeight="1" x14ac:dyDescent="0.15">
      <c r="B52" s="1280"/>
      <c r="C52" s="1281"/>
      <c r="D52" s="106"/>
      <c r="E52" s="1282" t="s">
        <v>43</v>
      </c>
      <c r="F52" s="1282"/>
      <c r="G52" s="1282"/>
      <c r="H52" s="1283"/>
      <c r="I52" s="107">
        <v>30430</v>
      </c>
      <c r="J52" s="108">
        <v>30409</v>
      </c>
      <c r="K52" s="108">
        <v>30623</v>
      </c>
      <c r="L52" s="108">
        <v>30773</v>
      </c>
      <c r="M52" s="109">
        <v>30544</v>
      </c>
    </row>
    <row r="53" spans="2:13" ht="27.75" customHeight="1" thickBot="1" x14ac:dyDescent="0.2">
      <c r="B53" s="1284" t="s">
        <v>44</v>
      </c>
      <c r="C53" s="1285"/>
      <c r="D53" s="113"/>
      <c r="E53" s="1286" t="s">
        <v>45</v>
      </c>
      <c r="F53" s="1286"/>
      <c r="G53" s="1286"/>
      <c r="H53" s="1287"/>
      <c r="I53" s="114">
        <v>-3197</v>
      </c>
      <c r="J53" s="115">
        <v>-3421</v>
      </c>
      <c r="K53" s="115">
        <v>-2797</v>
      </c>
      <c r="L53" s="115">
        <v>-3939</v>
      </c>
      <c r="M53" s="116">
        <v>-4186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aN79DyNZyiDo52YA73+bZLAHsUg40vazIeMAUPtpwAtHO8rijQJutVSarIRcSxO9IZc9a5tBDAuTk/44XfWqA==" saltValue="5aOEIMJ4li5oL+tommgF3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303" t="s">
        <v>48</v>
      </c>
      <c r="D55" s="1303"/>
      <c r="E55" s="1304"/>
      <c r="F55" s="128">
        <v>2357</v>
      </c>
      <c r="G55" s="128">
        <v>2072</v>
      </c>
      <c r="H55" s="129">
        <v>2126</v>
      </c>
    </row>
    <row r="56" spans="2:8" ht="52.5" customHeight="1" x14ac:dyDescent="0.15">
      <c r="B56" s="130"/>
      <c r="C56" s="1305" t="s">
        <v>49</v>
      </c>
      <c r="D56" s="1305"/>
      <c r="E56" s="1306"/>
      <c r="F56" s="131">
        <v>242</v>
      </c>
      <c r="G56" s="131">
        <v>242</v>
      </c>
      <c r="H56" s="132">
        <v>243</v>
      </c>
    </row>
    <row r="57" spans="2:8" ht="53.25" customHeight="1" x14ac:dyDescent="0.15">
      <c r="B57" s="130"/>
      <c r="C57" s="1307" t="s">
        <v>50</v>
      </c>
      <c r="D57" s="1307"/>
      <c r="E57" s="1308"/>
      <c r="F57" s="133">
        <v>2929</v>
      </c>
      <c r="G57" s="133">
        <v>2921</v>
      </c>
      <c r="H57" s="134">
        <v>2883</v>
      </c>
    </row>
    <row r="58" spans="2:8" ht="45.75" customHeight="1" x14ac:dyDescent="0.15">
      <c r="B58" s="135"/>
      <c r="C58" s="1295" t="s">
        <v>586</v>
      </c>
      <c r="D58" s="1296"/>
      <c r="E58" s="1297"/>
      <c r="F58" s="136">
        <v>1591</v>
      </c>
      <c r="G58" s="136">
        <v>1600</v>
      </c>
      <c r="H58" s="137">
        <v>1564</v>
      </c>
    </row>
    <row r="59" spans="2:8" ht="45.75" customHeight="1" x14ac:dyDescent="0.15">
      <c r="B59" s="135"/>
      <c r="C59" s="1295" t="s">
        <v>587</v>
      </c>
      <c r="D59" s="1296"/>
      <c r="E59" s="1297"/>
      <c r="F59" s="136">
        <v>664</v>
      </c>
      <c r="G59" s="136">
        <v>666</v>
      </c>
      <c r="H59" s="137">
        <v>667</v>
      </c>
    </row>
    <row r="60" spans="2:8" ht="45.75" customHeight="1" x14ac:dyDescent="0.15">
      <c r="B60" s="135"/>
      <c r="C60" s="1295" t="s">
        <v>588</v>
      </c>
      <c r="D60" s="1296"/>
      <c r="E60" s="1297"/>
      <c r="F60" s="136">
        <v>229</v>
      </c>
      <c r="G60" s="136">
        <v>266</v>
      </c>
      <c r="H60" s="137">
        <v>262</v>
      </c>
    </row>
    <row r="61" spans="2:8" ht="45.75" customHeight="1" x14ac:dyDescent="0.15">
      <c r="B61" s="135"/>
      <c r="C61" s="1295" t="s">
        <v>589</v>
      </c>
      <c r="D61" s="1296"/>
      <c r="E61" s="1297"/>
      <c r="F61" s="136">
        <v>93</v>
      </c>
      <c r="G61" s="136">
        <v>93</v>
      </c>
      <c r="H61" s="137">
        <v>91</v>
      </c>
    </row>
    <row r="62" spans="2:8" ht="45.75" customHeight="1" thickBot="1" x14ac:dyDescent="0.2">
      <c r="B62" s="138"/>
      <c r="C62" s="1298" t="s">
        <v>590</v>
      </c>
      <c r="D62" s="1299"/>
      <c r="E62" s="1300"/>
      <c r="F62" s="139">
        <v>66</v>
      </c>
      <c r="G62" s="139">
        <v>66</v>
      </c>
      <c r="H62" s="140">
        <v>78</v>
      </c>
    </row>
    <row r="63" spans="2:8" ht="52.5" customHeight="1" thickBot="1" x14ac:dyDescent="0.2">
      <c r="B63" s="141"/>
      <c r="C63" s="1301" t="s">
        <v>51</v>
      </c>
      <c r="D63" s="1301"/>
      <c r="E63" s="1302"/>
      <c r="F63" s="142">
        <v>5529</v>
      </c>
      <c r="G63" s="142">
        <v>5235</v>
      </c>
      <c r="H63" s="143">
        <v>5252</v>
      </c>
    </row>
    <row r="64" spans="2:8" ht="15" customHeight="1" x14ac:dyDescent="0.15"/>
  </sheetData>
  <sheetProtection algorithmName="SHA-512" hashValue="7+I+UqTXwW8uzUdbeRYhvlatxhhAakXuzKqvDfm26L8bi+WewHW9KkcQ/McdJGzYRoSWUIszOowYas+87ogUpA==" saltValue="VRNUPSNYveAoiPlHcw9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608</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594</v>
      </c>
    </row>
    <row r="50" spans="1:109" x14ac:dyDescent="0.15">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552</v>
      </c>
      <c r="BQ50" s="1313"/>
      <c r="BR50" s="1313"/>
      <c r="BS50" s="1313"/>
      <c r="BT50" s="1313"/>
      <c r="BU50" s="1313"/>
      <c r="BV50" s="1313"/>
      <c r="BW50" s="1313"/>
      <c r="BX50" s="1313" t="s">
        <v>553</v>
      </c>
      <c r="BY50" s="1313"/>
      <c r="BZ50" s="1313"/>
      <c r="CA50" s="1313"/>
      <c r="CB50" s="1313"/>
      <c r="CC50" s="1313"/>
      <c r="CD50" s="1313"/>
      <c r="CE50" s="1313"/>
      <c r="CF50" s="1313" t="s">
        <v>554</v>
      </c>
      <c r="CG50" s="1313"/>
      <c r="CH50" s="1313"/>
      <c r="CI50" s="1313"/>
      <c r="CJ50" s="1313"/>
      <c r="CK50" s="1313"/>
      <c r="CL50" s="1313"/>
      <c r="CM50" s="1313"/>
      <c r="CN50" s="1313" t="s">
        <v>555</v>
      </c>
      <c r="CO50" s="1313"/>
      <c r="CP50" s="1313"/>
      <c r="CQ50" s="1313"/>
      <c r="CR50" s="1313"/>
      <c r="CS50" s="1313"/>
      <c r="CT50" s="1313"/>
      <c r="CU50" s="1313"/>
      <c r="CV50" s="1313" t="s">
        <v>556</v>
      </c>
      <c r="CW50" s="1313"/>
      <c r="CX50" s="1313"/>
      <c r="CY50" s="1313"/>
      <c r="CZ50" s="1313"/>
      <c r="DA50" s="1313"/>
      <c r="DB50" s="1313"/>
      <c r="DC50" s="1313"/>
    </row>
    <row r="51" spans="1:109" ht="13.5" customHeight="1" x14ac:dyDescent="0.15">
      <c r="B51" s="395"/>
      <c r="G51" s="1327"/>
      <c r="H51" s="1327"/>
      <c r="I51" s="1328"/>
      <c r="J51" s="1328"/>
      <c r="K51" s="1326"/>
      <c r="L51" s="1326"/>
      <c r="M51" s="1326"/>
      <c r="N51" s="1326"/>
      <c r="AM51" s="404"/>
      <c r="AN51" s="1316" t="s">
        <v>595</v>
      </c>
      <c r="AO51" s="1316"/>
      <c r="AP51" s="1316"/>
      <c r="AQ51" s="1316"/>
      <c r="AR51" s="1316"/>
      <c r="AS51" s="1316"/>
      <c r="AT51" s="1316"/>
      <c r="AU51" s="1316"/>
      <c r="AV51" s="1316"/>
      <c r="AW51" s="1316"/>
      <c r="AX51" s="1316"/>
      <c r="AY51" s="1316"/>
      <c r="AZ51" s="1316"/>
      <c r="BA51" s="1316"/>
      <c r="BB51" s="1316" t="s">
        <v>596</v>
      </c>
      <c r="BC51" s="1316"/>
      <c r="BD51" s="1316"/>
      <c r="BE51" s="1316"/>
      <c r="BF51" s="1316"/>
      <c r="BG51" s="1316"/>
      <c r="BH51" s="1316"/>
      <c r="BI51" s="1316"/>
      <c r="BJ51" s="1316"/>
      <c r="BK51" s="1316"/>
      <c r="BL51" s="1316"/>
      <c r="BM51" s="1316"/>
      <c r="BN51" s="1316"/>
      <c r="BO51" s="1316"/>
      <c r="BP51" s="1315"/>
      <c r="BQ51" s="1314"/>
      <c r="BR51" s="1314"/>
      <c r="BS51" s="1314"/>
      <c r="BT51" s="1314"/>
      <c r="BU51" s="1314"/>
      <c r="BV51" s="1314"/>
      <c r="BW51" s="1314"/>
      <c r="BX51" s="1314"/>
      <c r="BY51" s="1314"/>
      <c r="BZ51" s="1314"/>
      <c r="CA51" s="1314"/>
      <c r="CB51" s="1314"/>
      <c r="CC51" s="1314"/>
      <c r="CD51" s="1314"/>
      <c r="CE51" s="1314"/>
      <c r="CF51" s="1314"/>
      <c r="CG51" s="1314"/>
      <c r="CH51" s="1314"/>
      <c r="CI51" s="1314"/>
      <c r="CJ51" s="1314"/>
      <c r="CK51" s="1314"/>
      <c r="CL51" s="1314"/>
      <c r="CM51" s="1314"/>
      <c r="CN51" s="1314"/>
      <c r="CO51" s="1314"/>
      <c r="CP51" s="1314"/>
      <c r="CQ51" s="1314"/>
      <c r="CR51" s="1314"/>
      <c r="CS51" s="1314"/>
      <c r="CT51" s="1314"/>
      <c r="CU51" s="1314"/>
      <c r="CV51" s="1314"/>
      <c r="CW51" s="1314"/>
      <c r="CX51" s="1314"/>
      <c r="CY51" s="1314"/>
      <c r="CZ51" s="1314"/>
      <c r="DA51" s="1314"/>
      <c r="DB51" s="1314"/>
      <c r="DC51" s="1314"/>
    </row>
    <row r="52" spans="1:109" x14ac:dyDescent="0.15">
      <c r="B52" s="395"/>
      <c r="G52" s="1327"/>
      <c r="H52" s="1327"/>
      <c r="I52" s="1328"/>
      <c r="J52" s="1328"/>
      <c r="K52" s="1326"/>
      <c r="L52" s="1326"/>
      <c r="M52" s="1326"/>
      <c r="N52" s="1326"/>
      <c r="AM52" s="404"/>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3"/>
      <c r="B53" s="395"/>
      <c r="G53" s="1327"/>
      <c r="H53" s="1327"/>
      <c r="I53" s="1309"/>
      <c r="J53" s="1309"/>
      <c r="K53" s="1326"/>
      <c r="L53" s="1326"/>
      <c r="M53" s="1326"/>
      <c r="N53" s="1326"/>
      <c r="AM53" s="404"/>
      <c r="AN53" s="1316"/>
      <c r="AO53" s="1316"/>
      <c r="AP53" s="1316"/>
      <c r="AQ53" s="1316"/>
      <c r="AR53" s="1316"/>
      <c r="AS53" s="1316"/>
      <c r="AT53" s="1316"/>
      <c r="AU53" s="1316"/>
      <c r="AV53" s="1316"/>
      <c r="AW53" s="1316"/>
      <c r="AX53" s="1316"/>
      <c r="AY53" s="1316"/>
      <c r="AZ53" s="1316"/>
      <c r="BA53" s="1316"/>
      <c r="BB53" s="1316" t="s">
        <v>597</v>
      </c>
      <c r="BC53" s="1316"/>
      <c r="BD53" s="1316"/>
      <c r="BE53" s="1316"/>
      <c r="BF53" s="1316"/>
      <c r="BG53" s="1316"/>
      <c r="BH53" s="1316"/>
      <c r="BI53" s="1316"/>
      <c r="BJ53" s="1316"/>
      <c r="BK53" s="1316"/>
      <c r="BL53" s="1316"/>
      <c r="BM53" s="1316"/>
      <c r="BN53" s="1316"/>
      <c r="BO53" s="1316"/>
      <c r="BP53" s="1315"/>
      <c r="BQ53" s="1314"/>
      <c r="BR53" s="1314"/>
      <c r="BS53" s="1314"/>
      <c r="BT53" s="1314"/>
      <c r="BU53" s="1314"/>
      <c r="BV53" s="1314"/>
      <c r="BW53" s="1314"/>
      <c r="BX53" s="1314">
        <v>67.3</v>
      </c>
      <c r="BY53" s="1314"/>
      <c r="BZ53" s="1314"/>
      <c r="CA53" s="1314"/>
      <c r="CB53" s="1314"/>
      <c r="CC53" s="1314"/>
      <c r="CD53" s="1314"/>
      <c r="CE53" s="1314"/>
      <c r="CF53" s="1314">
        <v>68.3</v>
      </c>
      <c r="CG53" s="1314"/>
      <c r="CH53" s="1314"/>
      <c r="CI53" s="1314"/>
      <c r="CJ53" s="1314"/>
      <c r="CK53" s="1314"/>
      <c r="CL53" s="1314"/>
      <c r="CM53" s="1314"/>
      <c r="CN53" s="1314">
        <v>69.5</v>
      </c>
      <c r="CO53" s="1314"/>
      <c r="CP53" s="1314"/>
      <c r="CQ53" s="1314"/>
      <c r="CR53" s="1314"/>
      <c r="CS53" s="1314"/>
      <c r="CT53" s="1314"/>
      <c r="CU53" s="1314"/>
      <c r="CV53" s="1314">
        <v>71</v>
      </c>
      <c r="CW53" s="1314"/>
      <c r="CX53" s="1314"/>
      <c r="CY53" s="1314"/>
      <c r="CZ53" s="1314"/>
      <c r="DA53" s="1314"/>
      <c r="DB53" s="1314"/>
      <c r="DC53" s="1314"/>
    </row>
    <row r="54" spans="1:109" x14ac:dyDescent="0.15">
      <c r="A54" s="403"/>
      <c r="B54" s="395"/>
      <c r="G54" s="1327"/>
      <c r="H54" s="1327"/>
      <c r="I54" s="1309"/>
      <c r="J54" s="1309"/>
      <c r="K54" s="1326"/>
      <c r="L54" s="1326"/>
      <c r="M54" s="1326"/>
      <c r="N54" s="1326"/>
      <c r="AM54" s="404"/>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3"/>
      <c r="B55" s="395"/>
      <c r="G55" s="1309"/>
      <c r="H55" s="1309"/>
      <c r="I55" s="1309"/>
      <c r="J55" s="1309"/>
      <c r="K55" s="1326"/>
      <c r="L55" s="1326"/>
      <c r="M55" s="1326"/>
      <c r="N55" s="1326"/>
      <c r="AN55" s="1313" t="s">
        <v>598</v>
      </c>
      <c r="AO55" s="1313"/>
      <c r="AP55" s="1313"/>
      <c r="AQ55" s="1313"/>
      <c r="AR55" s="1313"/>
      <c r="AS55" s="1313"/>
      <c r="AT55" s="1313"/>
      <c r="AU55" s="1313"/>
      <c r="AV55" s="1313"/>
      <c r="AW55" s="1313"/>
      <c r="AX55" s="1313"/>
      <c r="AY55" s="1313"/>
      <c r="AZ55" s="1313"/>
      <c r="BA55" s="1313"/>
      <c r="BB55" s="1316" t="s">
        <v>599</v>
      </c>
      <c r="BC55" s="1316"/>
      <c r="BD55" s="1316"/>
      <c r="BE55" s="1316"/>
      <c r="BF55" s="1316"/>
      <c r="BG55" s="1316"/>
      <c r="BH55" s="1316"/>
      <c r="BI55" s="1316"/>
      <c r="BJ55" s="1316"/>
      <c r="BK55" s="1316"/>
      <c r="BL55" s="1316"/>
      <c r="BM55" s="1316"/>
      <c r="BN55" s="1316"/>
      <c r="BO55" s="1316"/>
      <c r="BP55" s="1315"/>
      <c r="BQ55" s="1314"/>
      <c r="BR55" s="1314"/>
      <c r="BS55" s="1314"/>
      <c r="BT55" s="1314"/>
      <c r="BU55" s="1314"/>
      <c r="BV55" s="1314"/>
      <c r="BW55" s="1314"/>
      <c r="BX55" s="1314">
        <v>15</v>
      </c>
      <c r="BY55" s="1314"/>
      <c r="BZ55" s="1314"/>
      <c r="CA55" s="1314"/>
      <c r="CB55" s="1314"/>
      <c r="CC55" s="1314"/>
      <c r="CD55" s="1314"/>
      <c r="CE55" s="1314"/>
      <c r="CF55" s="1314">
        <v>12.2</v>
      </c>
      <c r="CG55" s="1314"/>
      <c r="CH55" s="1314"/>
      <c r="CI55" s="1314"/>
      <c r="CJ55" s="1314"/>
      <c r="CK55" s="1314"/>
      <c r="CL55" s="1314"/>
      <c r="CM55" s="1314"/>
      <c r="CN55" s="1314">
        <v>5</v>
      </c>
      <c r="CO55" s="1314"/>
      <c r="CP55" s="1314"/>
      <c r="CQ55" s="1314"/>
      <c r="CR55" s="1314"/>
      <c r="CS55" s="1314"/>
      <c r="CT55" s="1314"/>
      <c r="CU55" s="1314"/>
      <c r="CV55" s="1314">
        <v>5.4</v>
      </c>
      <c r="CW55" s="1314"/>
      <c r="CX55" s="1314"/>
      <c r="CY55" s="1314"/>
      <c r="CZ55" s="1314"/>
      <c r="DA55" s="1314"/>
      <c r="DB55" s="1314"/>
      <c r="DC55" s="1314"/>
    </row>
    <row r="56" spans="1:109" x14ac:dyDescent="0.15">
      <c r="A56" s="403"/>
      <c r="B56" s="395"/>
      <c r="G56" s="1309"/>
      <c r="H56" s="1309"/>
      <c r="I56" s="1309"/>
      <c r="J56" s="1309"/>
      <c r="K56" s="1326"/>
      <c r="L56" s="1326"/>
      <c r="M56" s="1326"/>
      <c r="N56" s="1326"/>
      <c r="AN56" s="1313"/>
      <c r="AO56" s="1313"/>
      <c r="AP56" s="1313"/>
      <c r="AQ56" s="1313"/>
      <c r="AR56" s="1313"/>
      <c r="AS56" s="1313"/>
      <c r="AT56" s="1313"/>
      <c r="AU56" s="1313"/>
      <c r="AV56" s="1313"/>
      <c r="AW56" s="1313"/>
      <c r="AX56" s="1313"/>
      <c r="AY56" s="1313"/>
      <c r="AZ56" s="1313"/>
      <c r="BA56" s="1313"/>
      <c r="BB56" s="1316"/>
      <c r="BC56" s="1316"/>
      <c r="BD56" s="1316"/>
      <c r="BE56" s="1316"/>
      <c r="BF56" s="1316"/>
      <c r="BG56" s="1316"/>
      <c r="BH56" s="1316"/>
      <c r="BI56" s="1316"/>
      <c r="BJ56" s="1316"/>
      <c r="BK56" s="1316"/>
      <c r="BL56" s="1316"/>
      <c r="BM56" s="1316"/>
      <c r="BN56" s="1316"/>
      <c r="BO56" s="1316"/>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x14ac:dyDescent="0.15">
      <c r="B57" s="407"/>
      <c r="G57" s="1309"/>
      <c r="H57" s="1309"/>
      <c r="I57" s="1329"/>
      <c r="J57" s="1329"/>
      <c r="K57" s="1326"/>
      <c r="L57" s="1326"/>
      <c r="M57" s="1326"/>
      <c r="N57" s="1326"/>
      <c r="AM57" s="388"/>
      <c r="AN57" s="1313"/>
      <c r="AO57" s="1313"/>
      <c r="AP57" s="1313"/>
      <c r="AQ57" s="1313"/>
      <c r="AR57" s="1313"/>
      <c r="AS57" s="1313"/>
      <c r="AT57" s="1313"/>
      <c r="AU57" s="1313"/>
      <c r="AV57" s="1313"/>
      <c r="AW57" s="1313"/>
      <c r="AX57" s="1313"/>
      <c r="AY57" s="1313"/>
      <c r="AZ57" s="1313"/>
      <c r="BA57" s="1313"/>
      <c r="BB57" s="1316" t="s">
        <v>600</v>
      </c>
      <c r="BC57" s="1316"/>
      <c r="BD57" s="1316"/>
      <c r="BE57" s="1316"/>
      <c r="BF57" s="1316"/>
      <c r="BG57" s="1316"/>
      <c r="BH57" s="1316"/>
      <c r="BI57" s="1316"/>
      <c r="BJ57" s="1316"/>
      <c r="BK57" s="1316"/>
      <c r="BL57" s="1316"/>
      <c r="BM57" s="1316"/>
      <c r="BN57" s="1316"/>
      <c r="BO57" s="1316"/>
      <c r="BP57" s="1315"/>
      <c r="BQ57" s="1314"/>
      <c r="BR57" s="1314"/>
      <c r="BS57" s="1314"/>
      <c r="BT57" s="1314"/>
      <c r="BU57" s="1314"/>
      <c r="BV57" s="1314"/>
      <c r="BW57" s="1314"/>
      <c r="BX57" s="1314">
        <v>60.1</v>
      </c>
      <c r="BY57" s="1314"/>
      <c r="BZ57" s="1314"/>
      <c r="CA57" s="1314"/>
      <c r="CB57" s="1314"/>
      <c r="CC57" s="1314"/>
      <c r="CD57" s="1314"/>
      <c r="CE57" s="1314"/>
      <c r="CF57" s="1314">
        <v>61.2</v>
      </c>
      <c r="CG57" s="1314"/>
      <c r="CH57" s="1314"/>
      <c r="CI57" s="1314"/>
      <c r="CJ57" s="1314"/>
      <c r="CK57" s="1314"/>
      <c r="CL57" s="1314"/>
      <c r="CM57" s="1314"/>
      <c r="CN57" s="1314">
        <v>61.7</v>
      </c>
      <c r="CO57" s="1314"/>
      <c r="CP57" s="1314"/>
      <c r="CQ57" s="1314"/>
      <c r="CR57" s="1314"/>
      <c r="CS57" s="1314"/>
      <c r="CT57" s="1314"/>
      <c r="CU57" s="1314"/>
      <c r="CV57" s="1314">
        <v>62.6</v>
      </c>
      <c r="CW57" s="1314"/>
      <c r="CX57" s="1314"/>
      <c r="CY57" s="1314"/>
      <c r="CZ57" s="1314"/>
      <c r="DA57" s="1314"/>
      <c r="DB57" s="1314"/>
      <c r="DC57" s="1314"/>
      <c r="DD57" s="408"/>
      <c r="DE57" s="407"/>
    </row>
    <row r="58" spans="1:109" s="403" customFormat="1" x14ac:dyDescent="0.15">
      <c r="A58" s="388"/>
      <c r="B58" s="407"/>
      <c r="G58" s="1309"/>
      <c r="H58" s="1309"/>
      <c r="I58" s="1329"/>
      <c r="J58" s="1329"/>
      <c r="K58" s="1326"/>
      <c r="L58" s="1326"/>
      <c r="M58" s="1326"/>
      <c r="N58" s="1326"/>
      <c r="AM58" s="388"/>
      <c r="AN58" s="1313"/>
      <c r="AO58" s="1313"/>
      <c r="AP58" s="1313"/>
      <c r="AQ58" s="1313"/>
      <c r="AR58" s="1313"/>
      <c r="AS58" s="1313"/>
      <c r="AT58" s="1313"/>
      <c r="AU58" s="1313"/>
      <c r="AV58" s="1313"/>
      <c r="AW58" s="1313"/>
      <c r="AX58" s="1313"/>
      <c r="AY58" s="1313"/>
      <c r="AZ58" s="1313"/>
      <c r="BA58" s="1313"/>
      <c r="BB58" s="1316"/>
      <c r="BC58" s="1316"/>
      <c r="BD58" s="1316"/>
      <c r="BE58" s="1316"/>
      <c r="BF58" s="1316"/>
      <c r="BG58" s="1316"/>
      <c r="BH58" s="1316"/>
      <c r="BI58" s="1316"/>
      <c r="BJ58" s="1316"/>
      <c r="BK58" s="1316"/>
      <c r="BL58" s="1316"/>
      <c r="BM58" s="1316"/>
      <c r="BN58" s="1316"/>
      <c r="BO58" s="1316"/>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601</v>
      </c>
    </row>
    <row r="64" spans="1:109" x14ac:dyDescent="0.15">
      <c r="B64" s="395"/>
      <c r="G64" s="402"/>
      <c r="I64" s="415"/>
      <c r="J64" s="415"/>
      <c r="K64" s="415"/>
      <c r="L64" s="415"/>
      <c r="M64" s="415"/>
      <c r="N64" s="416"/>
      <c r="AM64" s="402"/>
      <c r="AN64" s="402" t="s">
        <v>593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607</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594</v>
      </c>
    </row>
    <row r="72" spans="2:107" x14ac:dyDescent="0.15">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552</v>
      </c>
      <c r="BQ72" s="1313"/>
      <c r="BR72" s="1313"/>
      <c r="BS72" s="1313"/>
      <c r="BT72" s="1313"/>
      <c r="BU72" s="1313"/>
      <c r="BV72" s="1313"/>
      <c r="BW72" s="1313"/>
      <c r="BX72" s="1313" t="s">
        <v>553</v>
      </c>
      <c r="BY72" s="1313"/>
      <c r="BZ72" s="1313"/>
      <c r="CA72" s="1313"/>
      <c r="CB72" s="1313"/>
      <c r="CC72" s="1313"/>
      <c r="CD72" s="1313"/>
      <c r="CE72" s="1313"/>
      <c r="CF72" s="1313" t="s">
        <v>554</v>
      </c>
      <c r="CG72" s="1313"/>
      <c r="CH72" s="1313"/>
      <c r="CI72" s="1313"/>
      <c r="CJ72" s="1313"/>
      <c r="CK72" s="1313"/>
      <c r="CL72" s="1313"/>
      <c r="CM72" s="1313"/>
      <c r="CN72" s="1313" t="s">
        <v>555</v>
      </c>
      <c r="CO72" s="1313"/>
      <c r="CP72" s="1313"/>
      <c r="CQ72" s="1313"/>
      <c r="CR72" s="1313"/>
      <c r="CS72" s="1313"/>
      <c r="CT72" s="1313"/>
      <c r="CU72" s="1313"/>
      <c r="CV72" s="1313" t="s">
        <v>556</v>
      </c>
      <c r="CW72" s="1313"/>
      <c r="CX72" s="1313"/>
      <c r="CY72" s="1313"/>
      <c r="CZ72" s="1313"/>
      <c r="DA72" s="1313"/>
      <c r="DB72" s="1313"/>
      <c r="DC72" s="1313"/>
    </row>
    <row r="73" spans="2:107" x14ac:dyDescent="0.15">
      <c r="B73" s="395"/>
      <c r="G73" s="1327"/>
      <c r="H73" s="1327"/>
      <c r="I73" s="1327"/>
      <c r="J73" s="1327"/>
      <c r="K73" s="1330"/>
      <c r="L73" s="1330"/>
      <c r="M73" s="1330"/>
      <c r="N73" s="1330"/>
      <c r="AM73" s="404"/>
      <c r="AN73" s="1316" t="s">
        <v>595</v>
      </c>
      <c r="AO73" s="1316"/>
      <c r="AP73" s="1316"/>
      <c r="AQ73" s="1316"/>
      <c r="AR73" s="1316"/>
      <c r="AS73" s="1316"/>
      <c r="AT73" s="1316"/>
      <c r="AU73" s="1316"/>
      <c r="AV73" s="1316"/>
      <c r="AW73" s="1316"/>
      <c r="AX73" s="1316"/>
      <c r="AY73" s="1316"/>
      <c r="AZ73" s="1316"/>
      <c r="BA73" s="1316"/>
      <c r="BB73" s="1316" t="s">
        <v>602</v>
      </c>
      <c r="BC73" s="1316"/>
      <c r="BD73" s="1316"/>
      <c r="BE73" s="1316"/>
      <c r="BF73" s="1316"/>
      <c r="BG73" s="1316"/>
      <c r="BH73" s="1316"/>
      <c r="BI73" s="1316"/>
      <c r="BJ73" s="1316"/>
      <c r="BK73" s="1316"/>
      <c r="BL73" s="1316"/>
      <c r="BM73" s="1316"/>
      <c r="BN73" s="1316"/>
      <c r="BO73" s="1316"/>
      <c r="BP73" s="1314"/>
      <c r="BQ73" s="1314"/>
      <c r="BR73" s="1314"/>
      <c r="BS73" s="1314"/>
      <c r="BT73" s="1314"/>
      <c r="BU73" s="1314"/>
      <c r="BV73" s="1314"/>
      <c r="BW73" s="1314"/>
      <c r="BX73" s="1314"/>
      <c r="BY73" s="1314"/>
      <c r="BZ73" s="1314"/>
      <c r="CA73" s="1314"/>
      <c r="CB73" s="1314"/>
      <c r="CC73" s="1314"/>
      <c r="CD73" s="1314"/>
      <c r="CE73" s="1314"/>
      <c r="CF73" s="1314"/>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x14ac:dyDescent="0.15">
      <c r="B74" s="395"/>
      <c r="G74" s="1327"/>
      <c r="H74" s="1327"/>
      <c r="I74" s="1327"/>
      <c r="J74" s="1327"/>
      <c r="K74" s="1330"/>
      <c r="L74" s="1330"/>
      <c r="M74" s="1330"/>
      <c r="N74" s="1330"/>
      <c r="AM74" s="404"/>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5"/>
      <c r="G75" s="1327"/>
      <c r="H75" s="1327"/>
      <c r="I75" s="1309"/>
      <c r="J75" s="1309"/>
      <c r="K75" s="1326"/>
      <c r="L75" s="1326"/>
      <c r="M75" s="1326"/>
      <c r="N75" s="1326"/>
      <c r="AM75" s="404"/>
      <c r="AN75" s="1316"/>
      <c r="AO75" s="1316"/>
      <c r="AP75" s="1316"/>
      <c r="AQ75" s="1316"/>
      <c r="AR75" s="1316"/>
      <c r="AS75" s="1316"/>
      <c r="AT75" s="1316"/>
      <c r="AU75" s="1316"/>
      <c r="AV75" s="1316"/>
      <c r="AW75" s="1316"/>
      <c r="AX75" s="1316"/>
      <c r="AY75" s="1316"/>
      <c r="AZ75" s="1316"/>
      <c r="BA75" s="1316"/>
      <c r="BB75" s="1316" t="s">
        <v>603</v>
      </c>
      <c r="BC75" s="1316"/>
      <c r="BD75" s="1316"/>
      <c r="BE75" s="1316"/>
      <c r="BF75" s="1316"/>
      <c r="BG75" s="1316"/>
      <c r="BH75" s="1316"/>
      <c r="BI75" s="1316"/>
      <c r="BJ75" s="1316"/>
      <c r="BK75" s="1316"/>
      <c r="BL75" s="1316"/>
      <c r="BM75" s="1316"/>
      <c r="BN75" s="1316"/>
      <c r="BO75" s="1316"/>
      <c r="BP75" s="1314">
        <v>1.6</v>
      </c>
      <c r="BQ75" s="1314"/>
      <c r="BR75" s="1314"/>
      <c r="BS75" s="1314"/>
      <c r="BT75" s="1314"/>
      <c r="BU75" s="1314"/>
      <c r="BV75" s="1314"/>
      <c r="BW75" s="1314"/>
      <c r="BX75" s="1314">
        <v>1.3</v>
      </c>
      <c r="BY75" s="1314"/>
      <c r="BZ75" s="1314"/>
      <c r="CA75" s="1314"/>
      <c r="CB75" s="1314"/>
      <c r="CC75" s="1314"/>
      <c r="CD75" s="1314"/>
      <c r="CE75" s="1314"/>
      <c r="CF75" s="1314">
        <v>1.3</v>
      </c>
      <c r="CG75" s="1314"/>
      <c r="CH75" s="1314"/>
      <c r="CI75" s="1314"/>
      <c r="CJ75" s="1314"/>
      <c r="CK75" s="1314"/>
      <c r="CL75" s="1314"/>
      <c r="CM75" s="1314"/>
      <c r="CN75" s="1314">
        <v>1</v>
      </c>
      <c r="CO75" s="1314"/>
      <c r="CP75" s="1314"/>
      <c r="CQ75" s="1314"/>
      <c r="CR75" s="1314"/>
      <c r="CS75" s="1314"/>
      <c r="CT75" s="1314"/>
      <c r="CU75" s="1314"/>
      <c r="CV75" s="1314">
        <v>0.9</v>
      </c>
      <c r="CW75" s="1314"/>
      <c r="CX75" s="1314"/>
      <c r="CY75" s="1314"/>
      <c r="CZ75" s="1314"/>
      <c r="DA75" s="1314"/>
      <c r="DB75" s="1314"/>
      <c r="DC75" s="1314"/>
    </row>
    <row r="76" spans="2:107" x14ac:dyDescent="0.15">
      <c r="B76" s="395"/>
      <c r="G76" s="1327"/>
      <c r="H76" s="1327"/>
      <c r="I76" s="1309"/>
      <c r="J76" s="1309"/>
      <c r="K76" s="1326"/>
      <c r="L76" s="1326"/>
      <c r="M76" s="1326"/>
      <c r="N76" s="1326"/>
      <c r="AM76" s="404"/>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5"/>
      <c r="G77" s="1309"/>
      <c r="H77" s="1309"/>
      <c r="I77" s="1309"/>
      <c r="J77" s="1309"/>
      <c r="K77" s="1330"/>
      <c r="L77" s="1330"/>
      <c r="M77" s="1330"/>
      <c r="N77" s="1330"/>
      <c r="AN77" s="1313" t="s">
        <v>604</v>
      </c>
      <c r="AO77" s="1313"/>
      <c r="AP77" s="1313"/>
      <c r="AQ77" s="1313"/>
      <c r="AR77" s="1313"/>
      <c r="AS77" s="1313"/>
      <c r="AT77" s="1313"/>
      <c r="AU77" s="1313"/>
      <c r="AV77" s="1313"/>
      <c r="AW77" s="1313"/>
      <c r="AX77" s="1313"/>
      <c r="AY77" s="1313"/>
      <c r="AZ77" s="1313"/>
      <c r="BA77" s="1313"/>
      <c r="BB77" s="1316" t="s">
        <v>602</v>
      </c>
      <c r="BC77" s="1316"/>
      <c r="BD77" s="1316"/>
      <c r="BE77" s="1316"/>
      <c r="BF77" s="1316"/>
      <c r="BG77" s="1316"/>
      <c r="BH77" s="1316"/>
      <c r="BI77" s="1316"/>
      <c r="BJ77" s="1316"/>
      <c r="BK77" s="1316"/>
      <c r="BL77" s="1316"/>
      <c r="BM77" s="1316"/>
      <c r="BN77" s="1316"/>
      <c r="BO77" s="1316"/>
      <c r="BP77" s="1314">
        <v>17.8</v>
      </c>
      <c r="BQ77" s="1314"/>
      <c r="BR77" s="1314"/>
      <c r="BS77" s="1314"/>
      <c r="BT77" s="1314"/>
      <c r="BU77" s="1314"/>
      <c r="BV77" s="1314"/>
      <c r="BW77" s="1314"/>
      <c r="BX77" s="1314">
        <v>15</v>
      </c>
      <c r="BY77" s="1314"/>
      <c r="BZ77" s="1314"/>
      <c r="CA77" s="1314"/>
      <c r="CB77" s="1314"/>
      <c r="CC77" s="1314"/>
      <c r="CD77" s="1314"/>
      <c r="CE77" s="1314"/>
      <c r="CF77" s="1314">
        <v>12.2</v>
      </c>
      <c r="CG77" s="1314"/>
      <c r="CH77" s="1314"/>
      <c r="CI77" s="1314"/>
      <c r="CJ77" s="1314"/>
      <c r="CK77" s="1314"/>
      <c r="CL77" s="1314"/>
      <c r="CM77" s="1314"/>
      <c r="CN77" s="1314">
        <v>5</v>
      </c>
      <c r="CO77" s="1314"/>
      <c r="CP77" s="1314"/>
      <c r="CQ77" s="1314"/>
      <c r="CR77" s="1314"/>
      <c r="CS77" s="1314"/>
      <c r="CT77" s="1314"/>
      <c r="CU77" s="1314"/>
      <c r="CV77" s="1314">
        <v>5.4</v>
      </c>
      <c r="CW77" s="1314"/>
      <c r="CX77" s="1314"/>
      <c r="CY77" s="1314"/>
      <c r="CZ77" s="1314"/>
      <c r="DA77" s="1314"/>
      <c r="DB77" s="1314"/>
      <c r="DC77" s="1314"/>
    </row>
    <row r="78" spans="2:107" x14ac:dyDescent="0.15">
      <c r="B78" s="395"/>
      <c r="G78" s="1309"/>
      <c r="H78" s="1309"/>
      <c r="I78" s="1309"/>
      <c r="J78" s="1309"/>
      <c r="K78" s="1330"/>
      <c r="L78" s="1330"/>
      <c r="M78" s="1330"/>
      <c r="N78" s="1330"/>
      <c r="AN78" s="1313"/>
      <c r="AO78" s="1313"/>
      <c r="AP78" s="1313"/>
      <c r="AQ78" s="1313"/>
      <c r="AR78" s="1313"/>
      <c r="AS78" s="1313"/>
      <c r="AT78" s="1313"/>
      <c r="AU78" s="1313"/>
      <c r="AV78" s="1313"/>
      <c r="AW78" s="1313"/>
      <c r="AX78" s="1313"/>
      <c r="AY78" s="1313"/>
      <c r="AZ78" s="1313"/>
      <c r="BA78" s="1313"/>
      <c r="BB78" s="1316"/>
      <c r="BC78" s="1316"/>
      <c r="BD78" s="1316"/>
      <c r="BE78" s="1316"/>
      <c r="BF78" s="1316"/>
      <c r="BG78" s="1316"/>
      <c r="BH78" s="1316"/>
      <c r="BI78" s="1316"/>
      <c r="BJ78" s="1316"/>
      <c r="BK78" s="1316"/>
      <c r="BL78" s="1316"/>
      <c r="BM78" s="1316"/>
      <c r="BN78" s="1316"/>
      <c r="BO78" s="1316"/>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5"/>
      <c r="G79" s="1309"/>
      <c r="H79" s="1309"/>
      <c r="I79" s="1329"/>
      <c r="J79" s="1329"/>
      <c r="K79" s="1331"/>
      <c r="L79" s="1331"/>
      <c r="M79" s="1331"/>
      <c r="N79" s="1331"/>
      <c r="AN79" s="1313"/>
      <c r="AO79" s="1313"/>
      <c r="AP79" s="1313"/>
      <c r="AQ79" s="1313"/>
      <c r="AR79" s="1313"/>
      <c r="AS79" s="1313"/>
      <c r="AT79" s="1313"/>
      <c r="AU79" s="1313"/>
      <c r="AV79" s="1313"/>
      <c r="AW79" s="1313"/>
      <c r="AX79" s="1313"/>
      <c r="AY79" s="1313"/>
      <c r="AZ79" s="1313"/>
      <c r="BA79" s="1313"/>
      <c r="BB79" s="1316" t="s">
        <v>605</v>
      </c>
      <c r="BC79" s="1316"/>
      <c r="BD79" s="1316"/>
      <c r="BE79" s="1316"/>
      <c r="BF79" s="1316"/>
      <c r="BG79" s="1316"/>
      <c r="BH79" s="1316"/>
      <c r="BI79" s="1316"/>
      <c r="BJ79" s="1316"/>
      <c r="BK79" s="1316"/>
      <c r="BL79" s="1316"/>
      <c r="BM79" s="1316"/>
      <c r="BN79" s="1316"/>
      <c r="BO79" s="1316"/>
      <c r="BP79" s="1314">
        <v>5.3</v>
      </c>
      <c r="BQ79" s="1314"/>
      <c r="BR79" s="1314"/>
      <c r="BS79" s="1314"/>
      <c r="BT79" s="1314"/>
      <c r="BU79" s="1314"/>
      <c r="BV79" s="1314"/>
      <c r="BW79" s="1314"/>
      <c r="BX79" s="1314">
        <v>5</v>
      </c>
      <c r="BY79" s="1314"/>
      <c r="BZ79" s="1314"/>
      <c r="CA79" s="1314"/>
      <c r="CB79" s="1314"/>
      <c r="CC79" s="1314"/>
      <c r="CD79" s="1314"/>
      <c r="CE79" s="1314"/>
      <c r="CF79" s="1314">
        <v>4.8</v>
      </c>
      <c r="CG79" s="1314"/>
      <c r="CH79" s="1314"/>
      <c r="CI79" s="1314"/>
      <c r="CJ79" s="1314"/>
      <c r="CK79" s="1314"/>
      <c r="CL79" s="1314"/>
      <c r="CM79" s="1314"/>
      <c r="CN79" s="1314">
        <v>4.5</v>
      </c>
      <c r="CO79" s="1314"/>
      <c r="CP79" s="1314"/>
      <c r="CQ79" s="1314"/>
      <c r="CR79" s="1314"/>
      <c r="CS79" s="1314"/>
      <c r="CT79" s="1314"/>
      <c r="CU79" s="1314"/>
      <c r="CV79" s="1314">
        <v>4.2</v>
      </c>
      <c r="CW79" s="1314"/>
      <c r="CX79" s="1314"/>
      <c r="CY79" s="1314"/>
      <c r="CZ79" s="1314"/>
      <c r="DA79" s="1314"/>
      <c r="DB79" s="1314"/>
      <c r="DC79" s="1314"/>
    </row>
    <row r="80" spans="2:107" x14ac:dyDescent="0.15">
      <c r="B80" s="395"/>
      <c r="G80" s="1309"/>
      <c r="H80" s="1309"/>
      <c r="I80" s="1329"/>
      <c r="J80" s="1329"/>
      <c r="K80" s="1331"/>
      <c r="L80" s="1331"/>
      <c r="M80" s="1331"/>
      <c r="N80" s="1331"/>
      <c r="AN80" s="1313"/>
      <c r="AO80" s="1313"/>
      <c r="AP80" s="1313"/>
      <c r="AQ80" s="1313"/>
      <c r="AR80" s="1313"/>
      <c r="AS80" s="1313"/>
      <c r="AT80" s="1313"/>
      <c r="AU80" s="1313"/>
      <c r="AV80" s="1313"/>
      <c r="AW80" s="1313"/>
      <c r="AX80" s="1313"/>
      <c r="AY80" s="1313"/>
      <c r="AZ80" s="1313"/>
      <c r="BA80" s="1313"/>
      <c r="BB80" s="1316"/>
      <c r="BC80" s="1316"/>
      <c r="BD80" s="1316"/>
      <c r="BE80" s="1316"/>
      <c r="BF80" s="1316"/>
      <c r="BG80" s="1316"/>
      <c r="BH80" s="1316"/>
      <c r="BI80" s="1316"/>
      <c r="BJ80" s="1316"/>
      <c r="BK80" s="1316"/>
      <c r="BL80" s="1316"/>
      <c r="BM80" s="1316"/>
      <c r="BN80" s="1316"/>
      <c r="BO80" s="1316"/>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xi0OBrTkH2DUeIlYMCzbSCVwSEfkWn08OfMzohRalzyYvWRznAdD6eKx6GCmxcLizbVA1C51WxsS6yootbgPKA==" saltValue="NAPzu/biSEpMpGQDnw+2q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606</v>
      </c>
    </row>
  </sheetData>
  <sheetProtection algorithmName="SHA-512" hashValue="XnxscD63Wv36s07rQDMPU4ksw1gudfeWE4Mas664uS339CuEI4HGxcWiF1Ys55CTCJPgnZXOcjTyhUxTVuGUcg==" saltValue="Owi29WlkprK+EZVuEvS8G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xHhyzmlSh9wMJpBcEkrOuVzz4S2QEOMDPCQRvII2wHBnXRwC3Z3P6Y991nulC15GDbAKmLjdto4oC1j+ohdj+Q==" saltValue="q8uEv7sG+XIYhMxzQ1DSl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30404</v>
      </c>
      <c r="E3" s="162"/>
      <c r="F3" s="163">
        <v>44267</v>
      </c>
      <c r="G3" s="164"/>
      <c r="H3" s="165"/>
    </row>
    <row r="4" spans="1:8" x14ac:dyDescent="0.15">
      <c r="A4" s="166"/>
      <c r="B4" s="167"/>
      <c r="C4" s="168"/>
      <c r="D4" s="169">
        <v>23702</v>
      </c>
      <c r="E4" s="170"/>
      <c r="F4" s="171">
        <v>26161</v>
      </c>
      <c r="G4" s="172"/>
      <c r="H4" s="173"/>
    </row>
    <row r="5" spans="1:8" x14ac:dyDescent="0.15">
      <c r="A5" s="154" t="s">
        <v>544</v>
      </c>
      <c r="B5" s="159"/>
      <c r="C5" s="160"/>
      <c r="D5" s="161">
        <v>28386</v>
      </c>
      <c r="E5" s="162"/>
      <c r="F5" s="163">
        <v>40879</v>
      </c>
      <c r="G5" s="164"/>
      <c r="H5" s="165"/>
    </row>
    <row r="6" spans="1:8" x14ac:dyDescent="0.15">
      <c r="A6" s="166"/>
      <c r="B6" s="167"/>
      <c r="C6" s="168"/>
      <c r="D6" s="169">
        <v>18332</v>
      </c>
      <c r="E6" s="170"/>
      <c r="F6" s="171">
        <v>24087</v>
      </c>
      <c r="G6" s="172"/>
      <c r="H6" s="173"/>
    </row>
    <row r="7" spans="1:8" x14ac:dyDescent="0.15">
      <c r="A7" s="154" t="s">
        <v>545</v>
      </c>
      <c r="B7" s="159"/>
      <c r="C7" s="160"/>
      <c r="D7" s="161">
        <v>16193</v>
      </c>
      <c r="E7" s="162"/>
      <c r="F7" s="163">
        <v>42651</v>
      </c>
      <c r="G7" s="164"/>
      <c r="H7" s="165"/>
    </row>
    <row r="8" spans="1:8" x14ac:dyDescent="0.15">
      <c r="A8" s="166"/>
      <c r="B8" s="167"/>
      <c r="C8" s="168"/>
      <c r="D8" s="169">
        <v>13846</v>
      </c>
      <c r="E8" s="170"/>
      <c r="F8" s="171">
        <v>22675</v>
      </c>
      <c r="G8" s="172"/>
      <c r="H8" s="173"/>
    </row>
    <row r="9" spans="1:8" x14ac:dyDescent="0.15">
      <c r="A9" s="154" t="s">
        <v>546</v>
      </c>
      <c r="B9" s="159"/>
      <c r="C9" s="160"/>
      <c r="D9" s="161">
        <v>19178</v>
      </c>
      <c r="E9" s="162"/>
      <c r="F9" s="163">
        <v>43226</v>
      </c>
      <c r="G9" s="164"/>
      <c r="H9" s="165"/>
    </row>
    <row r="10" spans="1:8" x14ac:dyDescent="0.15">
      <c r="A10" s="166"/>
      <c r="B10" s="167"/>
      <c r="C10" s="168"/>
      <c r="D10" s="169">
        <v>15831</v>
      </c>
      <c r="E10" s="170"/>
      <c r="F10" s="171">
        <v>22622</v>
      </c>
      <c r="G10" s="172"/>
      <c r="H10" s="173"/>
    </row>
    <row r="11" spans="1:8" x14ac:dyDescent="0.15">
      <c r="A11" s="154" t="s">
        <v>547</v>
      </c>
      <c r="B11" s="159"/>
      <c r="C11" s="160"/>
      <c r="D11" s="161">
        <v>14138</v>
      </c>
      <c r="E11" s="162"/>
      <c r="F11" s="163">
        <v>42836</v>
      </c>
      <c r="G11" s="164"/>
      <c r="H11" s="165"/>
    </row>
    <row r="12" spans="1:8" x14ac:dyDescent="0.15">
      <c r="A12" s="166"/>
      <c r="B12" s="167"/>
      <c r="C12" s="174"/>
      <c r="D12" s="169">
        <v>12018</v>
      </c>
      <c r="E12" s="170"/>
      <c r="F12" s="171">
        <v>22936</v>
      </c>
      <c r="G12" s="172"/>
      <c r="H12" s="173"/>
    </row>
    <row r="13" spans="1:8" x14ac:dyDescent="0.15">
      <c r="A13" s="154"/>
      <c r="B13" s="159"/>
      <c r="C13" s="175"/>
      <c r="D13" s="176">
        <v>21660</v>
      </c>
      <c r="E13" s="177"/>
      <c r="F13" s="178">
        <v>42772</v>
      </c>
      <c r="G13" s="179"/>
      <c r="H13" s="165"/>
    </row>
    <row r="14" spans="1:8" x14ac:dyDescent="0.15">
      <c r="A14" s="166"/>
      <c r="B14" s="167"/>
      <c r="C14" s="168"/>
      <c r="D14" s="169">
        <v>16746</v>
      </c>
      <c r="E14" s="170"/>
      <c r="F14" s="171">
        <v>23696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3.59</v>
      </c>
      <c r="C19" s="180">
        <f>ROUND(VALUE(SUBSTITUTE(実質収支比率等に係る経年分析!G$48,"▲","-")),2)</f>
        <v>3.19</v>
      </c>
      <c r="D19" s="180">
        <f>ROUND(VALUE(SUBSTITUTE(実質収支比率等に係る経年分析!H$48,"▲","-")),2)</f>
        <v>3.31</v>
      </c>
      <c r="E19" s="180">
        <f>ROUND(VALUE(SUBSTITUTE(実質収支比率等に係る経年分析!I$48,"▲","-")),2)</f>
        <v>3.57</v>
      </c>
      <c r="F19" s="180">
        <f>ROUND(VALUE(SUBSTITUTE(実質収支比率等に係る経年分析!J$48,"▲","-")),2)</f>
        <v>2.3199999999999998</v>
      </c>
    </row>
    <row r="20" spans="1:11" x14ac:dyDescent="0.15">
      <c r="A20" s="180" t="s">
        <v>55</v>
      </c>
      <c r="B20" s="180">
        <f>ROUND(VALUE(SUBSTITUTE(実質収支比率等に係る経年分析!F$47,"▲","-")),2)</f>
        <v>15.24</v>
      </c>
      <c r="C20" s="180">
        <f>ROUND(VALUE(SUBSTITUTE(実質収支比率等に係る経年分析!G$47,"▲","-")),2)</f>
        <v>12.17</v>
      </c>
      <c r="D20" s="180">
        <f>ROUND(VALUE(SUBSTITUTE(実質収支比率等に係る経年分析!H$47,"▲","-")),2)</f>
        <v>10.119999999999999</v>
      </c>
      <c r="E20" s="180">
        <f>ROUND(VALUE(SUBSTITUTE(実質収支比率等に係る経年分析!I$47,"▲","-")),2)</f>
        <v>8.75</v>
      </c>
      <c r="F20" s="180">
        <f>ROUND(VALUE(SUBSTITUTE(実質収支比率等に係る経年分析!J$47,"▲","-")),2)</f>
        <v>8.9499999999999993</v>
      </c>
    </row>
    <row r="21" spans="1:11" x14ac:dyDescent="0.15">
      <c r="A21" s="180" t="s">
        <v>56</v>
      </c>
      <c r="B21" s="180">
        <f>IF(ISNUMBER(VALUE(SUBSTITUTE(実質収支比率等に係る経年分析!F$49,"▲","-"))),ROUND(VALUE(SUBSTITUTE(実質収支比率等に係る経年分析!F$49,"▲","-")),2),NA())</f>
        <v>-2.4300000000000002</v>
      </c>
      <c r="C21" s="180">
        <f>IF(ISNUMBER(VALUE(SUBSTITUTE(実質収支比率等に係る経年分析!G$49,"▲","-"))),ROUND(VALUE(SUBSTITUTE(実質収支比率等に係る経年分析!G$49,"▲","-")),2),NA())</f>
        <v>-3.48</v>
      </c>
      <c r="D21" s="180">
        <f>IF(ISNUMBER(VALUE(SUBSTITUTE(実質収支比率等に係る経年分析!H$49,"▲","-"))),ROUND(VALUE(SUBSTITUTE(実質収支比率等に係る経年分析!H$49,"▲","-")),2),NA())</f>
        <v>-1.83</v>
      </c>
      <c r="E21" s="180">
        <f>IF(ISNUMBER(VALUE(SUBSTITUTE(実質収支比率等に係る経年分析!I$49,"▲","-"))),ROUND(VALUE(SUBSTITUTE(実質収支比率等に係る経年分析!I$49,"▲","-")),2),NA())</f>
        <v>-0.89</v>
      </c>
      <c r="F21" s="180">
        <f>IF(ISNUMBER(VALUE(SUBSTITUTE(実質収支比率等に係る経年分析!J$49,"▲","-"))),ROUND(VALUE(SUBSTITUTE(実質収支比率等に係る経年分析!J$49,"▲","-")),2),NA())</f>
        <v>-1.01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我孫子市後期高齢者医療特別会計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0.17</v>
      </c>
    </row>
    <row r="32" spans="1:11" x14ac:dyDescent="0.15">
      <c r="A32" s="181" t="str">
        <f>IF(連結実質赤字比率に係る赤字・黒字の構成分析!C$38="",NA(),連結実質赤字比率に係る赤字・黒字の構成分析!C$38)</f>
        <v>我孫子市国民健康保険事業特別会計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3.19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0.22</v>
      </c>
    </row>
    <row r="33" spans="1:16" x14ac:dyDescent="0.15">
      <c r="A33" s="181" t="str">
        <f>IF(連結実質赤字比率に係る赤字・黒字の構成分析!C$37="",NA(),連結実質赤字比率に係る赤字・黒字の構成分析!C$37)</f>
        <v>我孫子市公共下水道事業特別会計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0.25</v>
      </c>
    </row>
    <row r="34" spans="1:16" x14ac:dyDescent="0.15">
      <c r="A34" s="181" t="str">
        <f>IF(連結実質赤字比率に係る赤字・黒字の構成分析!C$36="",NA(),連結実質赤字比率に係る赤字・黒字の構成分析!C$36)</f>
        <v>我孫子市介護保険特別会計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3.58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3.18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3.56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2.31</v>
      </c>
    </row>
    <row r="36" spans="1:16" x14ac:dyDescent="0.15">
      <c r="A36" s="181" t="str">
        <f>IF(連結実質赤字比率に係る赤字・黒字の構成分析!C$34="",NA(),連結実質赤字比率に係る赤字・黒字の構成分析!C$34)</f>
        <v>我孫子市水道事業会計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11.68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11.94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11.94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11.28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12.23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2932</v>
      </c>
      <c r="E42" s="182"/>
      <c r="F42" s="182"/>
      <c r="G42" s="182">
        <f>'実質公債費比率（分子）の構造'!L$52</f>
        <v>3134</v>
      </c>
      <c r="H42" s="182"/>
      <c r="I42" s="182"/>
      <c r="J42" s="182">
        <f>'実質公債費比率（分子）の構造'!M$52</f>
        <v>3157</v>
      </c>
      <c r="K42" s="182"/>
      <c r="L42" s="182"/>
      <c r="M42" s="182">
        <f>'実質公債費比率（分子）の構造'!N$52</f>
        <v>3355</v>
      </c>
      <c r="N42" s="182"/>
      <c r="O42" s="182"/>
      <c r="P42" s="182">
        <f>'実質公債費比率（分子）の構造'!O$52</f>
        <v>3286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26</v>
      </c>
      <c r="C44" s="182"/>
      <c r="D44" s="182"/>
      <c r="E44" s="182">
        <f>'実質公債費比率（分子）の構造'!L$50</f>
        <v>26</v>
      </c>
      <c r="F44" s="182"/>
      <c r="G44" s="182"/>
      <c r="H44" s="182">
        <f>'実質公債費比率（分子）の構造'!M$50</f>
        <v>37</v>
      </c>
      <c r="I44" s="182"/>
      <c r="J44" s="182"/>
      <c r="K44" s="182">
        <f>'実質公債費比率（分子）の構造'!N$50</f>
        <v>79</v>
      </c>
      <c r="L44" s="182"/>
      <c r="M44" s="182"/>
      <c r="N44" s="182">
        <f>'実質公債費比率（分子）の構造'!O$50</f>
        <v>4</v>
      </c>
      <c r="O44" s="182"/>
      <c r="P44" s="182"/>
    </row>
    <row r="45" spans="1:16" x14ac:dyDescent="0.15">
      <c r="A45" s="182" t="s">
        <v>66</v>
      </c>
      <c r="B45" s="182">
        <f>'実質公債費比率（分子）の構造'!K$49</f>
        <v>11</v>
      </c>
      <c r="C45" s="182"/>
      <c r="D45" s="182"/>
      <c r="E45" s="182">
        <f>'実質公債費比率（分子）の構造'!L$49</f>
        <v>16</v>
      </c>
      <c r="F45" s="182"/>
      <c r="G45" s="182"/>
      <c r="H45" s="182">
        <f>'実質公債費比率（分子）の構造'!M$49</f>
        <v>12</v>
      </c>
      <c r="I45" s="182"/>
      <c r="J45" s="182"/>
      <c r="K45" s="182">
        <f>'実質公債費比率（分子）の構造'!N$49</f>
        <v>15</v>
      </c>
      <c r="L45" s="182"/>
      <c r="M45" s="182"/>
      <c r="N45" s="182">
        <f>'実質公債費比率（分子）の構造'!O$49</f>
        <v>11</v>
      </c>
      <c r="O45" s="182"/>
      <c r="P45" s="182"/>
    </row>
    <row r="46" spans="1:16" x14ac:dyDescent="0.15">
      <c r="A46" s="182" t="s">
        <v>67</v>
      </c>
      <c r="B46" s="182">
        <f>'実質公債費比率（分子）の構造'!K$48</f>
        <v>363</v>
      </c>
      <c r="C46" s="182"/>
      <c r="D46" s="182"/>
      <c r="E46" s="182">
        <f>'実質公債費比率（分子）の構造'!L$48</f>
        <v>487</v>
      </c>
      <c r="F46" s="182"/>
      <c r="G46" s="182"/>
      <c r="H46" s="182">
        <f>'実質公債費比率（分子）の構造'!M$48</f>
        <v>346</v>
      </c>
      <c r="I46" s="182"/>
      <c r="J46" s="182"/>
      <c r="K46" s="182">
        <f>'実質公債費比率（分子）の構造'!N$48</f>
        <v>418</v>
      </c>
      <c r="L46" s="182"/>
      <c r="M46" s="182"/>
      <c r="N46" s="182">
        <f>'実質公債費比率（分子）の構造'!O$48</f>
        <v>397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2902</v>
      </c>
      <c r="C49" s="182"/>
      <c r="D49" s="182"/>
      <c r="E49" s="182">
        <f>'実質公債費比率（分子）の構造'!L$45</f>
        <v>2915</v>
      </c>
      <c r="F49" s="182"/>
      <c r="G49" s="182"/>
      <c r="H49" s="182">
        <f>'実質公債費比率（分子）の構造'!M$45</f>
        <v>2986</v>
      </c>
      <c r="I49" s="182"/>
      <c r="J49" s="182"/>
      <c r="K49" s="182">
        <f>'実質公債費比率（分子）の構造'!N$45</f>
        <v>3013</v>
      </c>
      <c r="L49" s="182"/>
      <c r="M49" s="182"/>
      <c r="N49" s="182">
        <f>'実質公債費比率（分子）の構造'!O$45</f>
        <v>3082</v>
      </c>
      <c r="O49" s="182"/>
      <c r="P49" s="182"/>
    </row>
    <row r="50" spans="1:16" x14ac:dyDescent="0.15">
      <c r="A50" s="182" t="s">
        <v>71</v>
      </c>
      <c r="B50" s="182" t="e">
        <f>NA()</f>
        <v>#N/A</v>
      </c>
      <c r="C50" s="182">
        <f>IF(ISNUMBER('実質公債費比率（分子）の構造'!K$53),'実質公債費比率（分子）の構造'!K$53,NA())</f>
        <v>370</v>
      </c>
      <c r="D50" s="182" t="e">
        <f>NA()</f>
        <v>#N/A</v>
      </c>
      <c r="E50" s="182" t="e">
        <f>NA()</f>
        <v>#N/A</v>
      </c>
      <c r="F50" s="182">
        <f>IF(ISNUMBER('実質公債費比率（分子）の構造'!L$53),'実質公債費比率（分子）の構造'!L$53,NA())</f>
        <v>310</v>
      </c>
      <c r="G50" s="182" t="e">
        <f>NA()</f>
        <v>#N/A</v>
      </c>
      <c r="H50" s="182" t="e">
        <f>NA()</f>
        <v>#N/A</v>
      </c>
      <c r="I50" s="182">
        <f>IF(ISNUMBER('実質公債費比率（分子）の構造'!M$53),'実質公債費比率（分子）の構造'!M$53,NA())</f>
        <v>224</v>
      </c>
      <c r="J50" s="182" t="e">
        <f>NA()</f>
        <v>#N/A</v>
      </c>
      <c r="K50" s="182" t="e">
        <f>NA()</f>
        <v>#N/A</v>
      </c>
      <c r="L50" s="182">
        <f>IF(ISNUMBER('実質公債費比率（分子）の構造'!N$53),'実質公債費比率（分子）の構造'!N$53,NA())</f>
        <v>170</v>
      </c>
      <c r="M50" s="182" t="e">
        <f>NA()</f>
        <v>#N/A</v>
      </c>
      <c r="N50" s="182" t="e">
        <f>NA()</f>
        <v>#N/A</v>
      </c>
      <c r="O50" s="182">
        <f>IF(ISNUMBER('実質公債費比率（分子）の構造'!O$53),'実質公債費比率（分子）の構造'!O$53,NA())</f>
        <v>208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30430</v>
      </c>
      <c r="E56" s="181"/>
      <c r="F56" s="181"/>
      <c r="G56" s="181">
        <f>'将来負担比率（分子）の構造'!J$52</f>
        <v>30409</v>
      </c>
      <c r="H56" s="181"/>
      <c r="I56" s="181"/>
      <c r="J56" s="181">
        <f>'将来負担比率（分子）の構造'!K$52</f>
        <v>30623</v>
      </c>
      <c r="K56" s="181"/>
      <c r="L56" s="181"/>
      <c r="M56" s="181">
        <f>'将来負担比率（分子）の構造'!L$52</f>
        <v>30773</v>
      </c>
      <c r="N56" s="181"/>
      <c r="O56" s="181"/>
      <c r="P56" s="181">
        <f>'将来負担比率（分子）の構造'!M$52</f>
        <v>30544</v>
      </c>
    </row>
    <row r="57" spans="1:16" x14ac:dyDescent="0.15">
      <c r="A57" s="181" t="s">
        <v>42</v>
      </c>
      <c r="B57" s="181"/>
      <c r="C57" s="181"/>
      <c r="D57" s="181">
        <f>'将来負担比率（分子）の構造'!I$51</f>
        <v>5664</v>
      </c>
      <c r="E57" s="181"/>
      <c r="F57" s="181"/>
      <c r="G57" s="181">
        <f>'将来負担比率（分子）の構造'!J$51</f>
        <v>7550</v>
      </c>
      <c r="H57" s="181"/>
      <c r="I57" s="181"/>
      <c r="J57" s="181">
        <f>'将来負担比率（分子）の構造'!K$51</f>
        <v>7508</v>
      </c>
      <c r="K57" s="181"/>
      <c r="L57" s="181"/>
      <c r="M57" s="181">
        <f>'将来負担比率（分子）の構造'!L$51</f>
        <v>7435</v>
      </c>
      <c r="N57" s="181"/>
      <c r="O57" s="181"/>
      <c r="P57" s="181">
        <f>'将来負担比率（分子）の構造'!M$51</f>
        <v>7073</v>
      </c>
    </row>
    <row r="58" spans="1:16" x14ac:dyDescent="0.15">
      <c r="A58" s="181" t="s">
        <v>41</v>
      </c>
      <c r="B58" s="181"/>
      <c r="C58" s="181"/>
      <c r="D58" s="181">
        <f>'将来負担比率（分子）の構造'!I$50</f>
        <v>7742</v>
      </c>
      <c r="E58" s="181"/>
      <c r="F58" s="181"/>
      <c r="G58" s="181">
        <f>'将来負担比率（分子）の構造'!J$50</f>
        <v>6630</v>
      </c>
      <c r="H58" s="181"/>
      <c r="I58" s="181"/>
      <c r="J58" s="181">
        <f>'将来負担比率（分子）の構造'!K$50</f>
        <v>6221</v>
      </c>
      <c r="K58" s="181"/>
      <c r="L58" s="181"/>
      <c r="M58" s="181">
        <f>'将来負担比率（分子）の構造'!L$50</f>
        <v>6815</v>
      </c>
      <c r="N58" s="181"/>
      <c r="O58" s="181"/>
      <c r="P58" s="181">
        <f>'将来負担比率（分子）の構造'!M$50</f>
        <v>6950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7</v>
      </c>
      <c r="C61" s="181"/>
      <c r="D61" s="181"/>
      <c r="E61" s="181">
        <f>'将来負担比率（分子）の構造'!J$46</f>
        <v>0</v>
      </c>
      <c r="F61" s="181"/>
      <c r="G61" s="181"/>
      <c r="H61" s="181">
        <f>'将来負担比率（分子）の構造'!K$46</f>
        <v>5</v>
      </c>
      <c r="I61" s="181"/>
      <c r="J61" s="181"/>
      <c r="K61" s="181">
        <f>'将来負担比率（分子）の構造'!L$46</f>
        <v>1</v>
      </c>
      <c r="L61" s="181"/>
      <c r="M61" s="181"/>
      <c r="N61" s="181">
        <f>'将来負担比率（分子）の構造'!M$46</f>
        <v>4</v>
      </c>
      <c r="O61" s="181"/>
      <c r="P61" s="181"/>
    </row>
    <row r="62" spans="1:16" x14ac:dyDescent="0.15">
      <c r="A62" s="181" t="s">
        <v>35</v>
      </c>
      <c r="B62" s="181">
        <f>'将来負担比率（分子）の構造'!I$45</f>
        <v>5121</v>
      </c>
      <c r="C62" s="181"/>
      <c r="D62" s="181"/>
      <c r="E62" s="181">
        <f>'将来負担比率（分子）の構造'!J$45</f>
        <v>5006</v>
      </c>
      <c r="F62" s="181"/>
      <c r="G62" s="181"/>
      <c r="H62" s="181">
        <f>'将来負担比率（分子）の構造'!K$45</f>
        <v>4874</v>
      </c>
      <c r="I62" s="181"/>
      <c r="J62" s="181"/>
      <c r="K62" s="181">
        <f>'将来負担比率（分子）の構造'!L$45</f>
        <v>4427</v>
      </c>
      <c r="L62" s="181"/>
      <c r="M62" s="181"/>
      <c r="N62" s="181">
        <f>'将来負担比率（分子）の構造'!M$45</f>
        <v>4264</v>
      </c>
      <c r="O62" s="181"/>
      <c r="P62" s="181"/>
    </row>
    <row r="63" spans="1:16" x14ac:dyDescent="0.15">
      <c r="A63" s="181" t="s">
        <v>34</v>
      </c>
      <c r="B63" s="181">
        <f>'将来負担比率（分子）の構造'!I$44</f>
        <v>213</v>
      </c>
      <c r="C63" s="181"/>
      <c r="D63" s="181"/>
      <c r="E63" s="181">
        <f>'将来負担比率（分子）の構造'!J$44</f>
        <v>195</v>
      </c>
      <c r="F63" s="181"/>
      <c r="G63" s="181"/>
      <c r="H63" s="181">
        <f>'将来負担比率（分子）の構造'!K$44</f>
        <v>214</v>
      </c>
      <c r="I63" s="181"/>
      <c r="J63" s="181"/>
      <c r="K63" s="181">
        <f>'将来負担比率（分子）の構造'!L$44</f>
        <v>197</v>
      </c>
      <c r="L63" s="181"/>
      <c r="M63" s="181"/>
      <c r="N63" s="181">
        <f>'将来負担比率（分子）の構造'!M$44</f>
        <v>206</v>
      </c>
      <c r="O63" s="181"/>
      <c r="P63" s="181"/>
    </row>
    <row r="64" spans="1:16" x14ac:dyDescent="0.15">
      <c r="A64" s="181" t="s">
        <v>33</v>
      </c>
      <c r="B64" s="181">
        <f>'将来負担比率（分子）の構造'!I$43</f>
        <v>3832</v>
      </c>
      <c r="C64" s="181"/>
      <c r="D64" s="181"/>
      <c r="E64" s="181">
        <f>'将来負担比率（分子）の構造'!J$43</f>
        <v>4382</v>
      </c>
      <c r="F64" s="181"/>
      <c r="G64" s="181"/>
      <c r="H64" s="181">
        <f>'将来負担比率（分子）の構造'!K$43</f>
        <v>5250</v>
      </c>
      <c r="I64" s="181"/>
      <c r="J64" s="181"/>
      <c r="K64" s="181">
        <f>'将来負担比率（分子）の構造'!L$43</f>
        <v>5268</v>
      </c>
      <c r="L64" s="181"/>
      <c r="M64" s="181"/>
      <c r="N64" s="181">
        <f>'将来負担比率（分子）の構造'!M$43</f>
        <v>4849</v>
      </c>
      <c r="O64" s="181"/>
      <c r="P64" s="181"/>
    </row>
    <row r="65" spans="1:16" x14ac:dyDescent="0.15">
      <c r="A65" s="181" t="s">
        <v>32</v>
      </c>
      <c r="B65" s="181">
        <f>'将来負担比率（分子）の構造'!I$42</f>
        <v>296</v>
      </c>
      <c r="C65" s="181"/>
      <c r="D65" s="181"/>
      <c r="E65" s="181">
        <f>'将来負担比率（分子）の構造'!J$42</f>
        <v>270</v>
      </c>
      <c r="F65" s="181"/>
      <c r="G65" s="181"/>
      <c r="H65" s="181">
        <f>'将来負担比率（分子）の構造'!K$42</f>
        <v>202</v>
      </c>
      <c r="I65" s="181"/>
      <c r="J65" s="181"/>
      <c r="K65" s="181">
        <f>'将来負担比率（分子）の構造'!L$42</f>
        <v>9</v>
      </c>
      <c r="L65" s="181"/>
      <c r="M65" s="181"/>
      <c r="N65" s="181">
        <f>'将来負担比率（分子）の構造'!M$42</f>
        <v>541</v>
      </c>
      <c r="O65" s="181"/>
      <c r="P65" s="181"/>
    </row>
    <row r="66" spans="1:16" x14ac:dyDescent="0.15">
      <c r="A66" s="181" t="s">
        <v>31</v>
      </c>
      <c r="B66" s="181">
        <f>'将来負担比率（分子）の構造'!I$41</f>
        <v>31169</v>
      </c>
      <c r="C66" s="181"/>
      <c r="D66" s="181"/>
      <c r="E66" s="181">
        <f>'将来負担比率（分子）の構造'!J$41</f>
        <v>31315</v>
      </c>
      <c r="F66" s="181"/>
      <c r="G66" s="181"/>
      <c r="H66" s="181">
        <f>'将来負担比率（分子）の構造'!K$41</f>
        <v>31008</v>
      </c>
      <c r="I66" s="181"/>
      <c r="J66" s="181"/>
      <c r="K66" s="181">
        <f>'将来負担比率（分子）の構造'!L$41</f>
        <v>31182</v>
      </c>
      <c r="L66" s="181"/>
      <c r="M66" s="181"/>
      <c r="N66" s="181">
        <f>'将来負担比率（分子）の構造'!M$41</f>
        <v>30515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2357</v>
      </c>
      <c r="C72" s="185">
        <f>基金残高に係る経年分析!G55</f>
        <v>2072</v>
      </c>
      <c r="D72" s="185">
        <f>基金残高に係る経年分析!H55</f>
        <v>2126</v>
      </c>
    </row>
    <row r="73" spans="1:16" x14ac:dyDescent="0.15">
      <c r="A73" s="184" t="s">
        <v>78</v>
      </c>
      <c r="B73" s="185">
        <f>基金残高に係る経年分析!F56</f>
        <v>242</v>
      </c>
      <c r="C73" s="185">
        <f>基金残高に係る経年分析!G56</f>
        <v>242</v>
      </c>
      <c r="D73" s="185">
        <f>基金残高に係る経年分析!H56</f>
        <v>243</v>
      </c>
    </row>
    <row r="74" spans="1:16" x14ac:dyDescent="0.15">
      <c r="A74" s="184" t="s">
        <v>79</v>
      </c>
      <c r="B74" s="185">
        <f>基金残高に係る経年分析!F57</f>
        <v>2929</v>
      </c>
      <c r="C74" s="185">
        <f>基金残高に係る経年分析!G57</f>
        <v>2921</v>
      </c>
      <c r="D74" s="185">
        <f>基金残高に係る経年分析!H57</f>
        <v>2883</v>
      </c>
    </row>
  </sheetData>
  <sheetProtection algorithmName="SHA-512" hashValue="F7k7oWNxZka325kODG3Vc24TGzPJgiRUuX2gsujwxodd+FwMaTZbMOdJpqYyeKHNJ5c7G1DdsWtNgLcpC25bhQ==" saltValue="J1Qnb/ou2nwp/XWpunDb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225</v>
      </c>
      <c r="C5" s="745"/>
      <c r="D5" s="745"/>
      <c r="E5" s="745"/>
      <c r="F5" s="745"/>
      <c r="G5" s="745"/>
      <c r="H5" s="745"/>
      <c r="I5" s="745"/>
      <c r="J5" s="745"/>
      <c r="K5" s="745"/>
      <c r="L5" s="745"/>
      <c r="M5" s="745"/>
      <c r="N5" s="745"/>
      <c r="O5" s="745"/>
      <c r="P5" s="745"/>
      <c r="Q5" s="746"/>
      <c r="R5" s="733">
        <v>17255295</v>
      </c>
      <c r="S5" s="734"/>
      <c r="T5" s="734"/>
      <c r="U5" s="734"/>
      <c r="V5" s="734"/>
      <c r="W5" s="734"/>
      <c r="X5" s="734"/>
      <c r="Y5" s="777"/>
      <c r="Z5" s="795">
        <v>44.6</v>
      </c>
      <c r="AA5" s="795"/>
      <c r="AB5" s="795"/>
      <c r="AC5" s="795"/>
      <c r="AD5" s="796">
        <v>15929907</v>
      </c>
      <c r="AE5" s="796"/>
      <c r="AF5" s="796"/>
      <c r="AG5" s="796"/>
      <c r="AH5" s="796"/>
      <c r="AI5" s="796"/>
      <c r="AJ5" s="796"/>
      <c r="AK5" s="796"/>
      <c r="AL5" s="778">
        <v>71.5</v>
      </c>
      <c r="AM5" s="749"/>
      <c r="AN5" s="749"/>
      <c r="AO5" s="779"/>
      <c r="AP5" s="744" t="s">
        <v>226</v>
      </c>
      <c r="AQ5" s="745"/>
      <c r="AR5" s="745"/>
      <c r="AS5" s="745"/>
      <c r="AT5" s="745"/>
      <c r="AU5" s="745"/>
      <c r="AV5" s="745"/>
      <c r="AW5" s="745"/>
      <c r="AX5" s="745"/>
      <c r="AY5" s="745"/>
      <c r="AZ5" s="745"/>
      <c r="BA5" s="745"/>
      <c r="BB5" s="745"/>
      <c r="BC5" s="745"/>
      <c r="BD5" s="745"/>
      <c r="BE5" s="745"/>
      <c r="BF5" s="746"/>
      <c r="BG5" s="678">
        <v>15929907</v>
      </c>
      <c r="BH5" s="679"/>
      <c r="BI5" s="679"/>
      <c r="BJ5" s="679"/>
      <c r="BK5" s="679"/>
      <c r="BL5" s="679"/>
      <c r="BM5" s="679"/>
      <c r="BN5" s="680"/>
      <c r="BO5" s="715">
        <v>92.3</v>
      </c>
      <c r="BP5" s="715"/>
      <c r="BQ5" s="715"/>
      <c r="BR5" s="715"/>
      <c r="BS5" s="716">
        <v>55601</v>
      </c>
      <c r="BT5" s="716"/>
      <c r="BU5" s="716"/>
      <c r="BV5" s="716"/>
      <c r="BW5" s="716"/>
      <c r="BX5" s="716"/>
      <c r="BY5" s="716"/>
      <c r="BZ5" s="716"/>
      <c r="CA5" s="716"/>
      <c r="CB5" s="775"/>
      <c r="CD5" s="782" t="s">
        <v>221</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219</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x14ac:dyDescent="0.15">
      <c r="B6" s="675" t="s">
        <v>230</v>
      </c>
      <c r="C6" s="676"/>
      <c r="D6" s="676"/>
      <c r="E6" s="676"/>
      <c r="F6" s="676"/>
      <c r="G6" s="676"/>
      <c r="H6" s="676"/>
      <c r="I6" s="676"/>
      <c r="J6" s="676"/>
      <c r="K6" s="676"/>
      <c r="L6" s="676"/>
      <c r="M6" s="676"/>
      <c r="N6" s="676"/>
      <c r="O6" s="676"/>
      <c r="P6" s="676"/>
      <c r="Q6" s="677"/>
      <c r="R6" s="678">
        <v>275373</v>
      </c>
      <c r="S6" s="679"/>
      <c r="T6" s="679"/>
      <c r="U6" s="679"/>
      <c r="V6" s="679"/>
      <c r="W6" s="679"/>
      <c r="X6" s="679"/>
      <c r="Y6" s="680"/>
      <c r="Z6" s="715">
        <v>0.7</v>
      </c>
      <c r="AA6" s="715"/>
      <c r="AB6" s="715"/>
      <c r="AC6" s="715"/>
      <c r="AD6" s="716">
        <v>275373</v>
      </c>
      <c r="AE6" s="716"/>
      <c r="AF6" s="716"/>
      <c r="AG6" s="716"/>
      <c r="AH6" s="716"/>
      <c r="AI6" s="716"/>
      <c r="AJ6" s="716"/>
      <c r="AK6" s="716"/>
      <c r="AL6" s="681">
        <v>1.2</v>
      </c>
      <c r="AM6" s="682"/>
      <c r="AN6" s="682"/>
      <c r="AO6" s="717"/>
      <c r="AP6" s="675" t="s">
        <v>231</v>
      </c>
      <c r="AQ6" s="676"/>
      <c r="AR6" s="676"/>
      <c r="AS6" s="676"/>
      <c r="AT6" s="676"/>
      <c r="AU6" s="676"/>
      <c r="AV6" s="676"/>
      <c r="AW6" s="676"/>
      <c r="AX6" s="676"/>
      <c r="AY6" s="676"/>
      <c r="AZ6" s="676"/>
      <c r="BA6" s="676"/>
      <c r="BB6" s="676"/>
      <c r="BC6" s="676"/>
      <c r="BD6" s="676"/>
      <c r="BE6" s="676"/>
      <c r="BF6" s="677"/>
      <c r="BG6" s="678">
        <v>15929907</v>
      </c>
      <c r="BH6" s="679"/>
      <c r="BI6" s="679"/>
      <c r="BJ6" s="679"/>
      <c r="BK6" s="679"/>
      <c r="BL6" s="679"/>
      <c r="BM6" s="679"/>
      <c r="BN6" s="680"/>
      <c r="BO6" s="715">
        <v>92.3</v>
      </c>
      <c r="BP6" s="715"/>
      <c r="BQ6" s="715"/>
      <c r="BR6" s="715"/>
      <c r="BS6" s="716">
        <v>55601</v>
      </c>
      <c r="BT6" s="716"/>
      <c r="BU6" s="716"/>
      <c r="BV6" s="716"/>
      <c r="BW6" s="716"/>
      <c r="BX6" s="716"/>
      <c r="BY6" s="716"/>
      <c r="BZ6" s="716"/>
      <c r="CA6" s="716"/>
      <c r="CB6" s="775"/>
      <c r="CD6" s="736" t="s">
        <v>232</v>
      </c>
      <c r="CE6" s="737"/>
      <c r="CF6" s="737"/>
      <c r="CG6" s="737"/>
      <c r="CH6" s="737"/>
      <c r="CI6" s="737"/>
      <c r="CJ6" s="737"/>
      <c r="CK6" s="737"/>
      <c r="CL6" s="737"/>
      <c r="CM6" s="737"/>
      <c r="CN6" s="737"/>
      <c r="CO6" s="737"/>
      <c r="CP6" s="737"/>
      <c r="CQ6" s="738"/>
      <c r="CR6" s="678">
        <v>284105</v>
      </c>
      <c r="CS6" s="679"/>
      <c r="CT6" s="679"/>
      <c r="CU6" s="679"/>
      <c r="CV6" s="679"/>
      <c r="CW6" s="679"/>
      <c r="CX6" s="679"/>
      <c r="CY6" s="680"/>
      <c r="CZ6" s="778">
        <v>0.7</v>
      </c>
      <c r="DA6" s="749"/>
      <c r="DB6" s="749"/>
      <c r="DC6" s="781"/>
      <c r="DD6" s="684" t="s">
        <v>177</v>
      </c>
      <c r="DE6" s="679"/>
      <c r="DF6" s="679"/>
      <c r="DG6" s="679"/>
      <c r="DH6" s="679"/>
      <c r="DI6" s="679"/>
      <c r="DJ6" s="679"/>
      <c r="DK6" s="679"/>
      <c r="DL6" s="679"/>
      <c r="DM6" s="679"/>
      <c r="DN6" s="679"/>
      <c r="DO6" s="679"/>
      <c r="DP6" s="680"/>
      <c r="DQ6" s="684">
        <v>284086</v>
      </c>
      <c r="DR6" s="679"/>
      <c r="DS6" s="679"/>
      <c r="DT6" s="679"/>
      <c r="DU6" s="679"/>
      <c r="DV6" s="679"/>
      <c r="DW6" s="679"/>
      <c r="DX6" s="679"/>
      <c r="DY6" s="679"/>
      <c r="DZ6" s="679"/>
      <c r="EA6" s="679"/>
      <c r="EB6" s="679"/>
      <c r="EC6" s="722"/>
    </row>
    <row r="7" spans="2:143" ht="11.25" customHeight="1" x14ac:dyDescent="0.15">
      <c r="B7" s="675" t="s">
        <v>233</v>
      </c>
      <c r="C7" s="676"/>
      <c r="D7" s="676"/>
      <c r="E7" s="676"/>
      <c r="F7" s="676"/>
      <c r="G7" s="676"/>
      <c r="H7" s="676"/>
      <c r="I7" s="676"/>
      <c r="J7" s="676"/>
      <c r="K7" s="676"/>
      <c r="L7" s="676"/>
      <c r="M7" s="676"/>
      <c r="N7" s="676"/>
      <c r="O7" s="676"/>
      <c r="P7" s="676"/>
      <c r="Q7" s="677"/>
      <c r="R7" s="678">
        <v>15820</v>
      </c>
      <c r="S7" s="679"/>
      <c r="T7" s="679"/>
      <c r="U7" s="679"/>
      <c r="V7" s="679"/>
      <c r="W7" s="679"/>
      <c r="X7" s="679"/>
      <c r="Y7" s="680"/>
      <c r="Z7" s="715">
        <v>0</v>
      </c>
      <c r="AA7" s="715"/>
      <c r="AB7" s="715"/>
      <c r="AC7" s="715"/>
      <c r="AD7" s="716">
        <v>15820</v>
      </c>
      <c r="AE7" s="716"/>
      <c r="AF7" s="716"/>
      <c r="AG7" s="716"/>
      <c r="AH7" s="716"/>
      <c r="AI7" s="716"/>
      <c r="AJ7" s="716"/>
      <c r="AK7" s="716"/>
      <c r="AL7" s="681">
        <v>0.1</v>
      </c>
      <c r="AM7" s="682"/>
      <c r="AN7" s="682"/>
      <c r="AO7" s="717"/>
      <c r="AP7" s="675" t="s">
        <v>234</v>
      </c>
      <c r="AQ7" s="676"/>
      <c r="AR7" s="676"/>
      <c r="AS7" s="676"/>
      <c r="AT7" s="676"/>
      <c r="AU7" s="676"/>
      <c r="AV7" s="676"/>
      <c r="AW7" s="676"/>
      <c r="AX7" s="676"/>
      <c r="AY7" s="676"/>
      <c r="AZ7" s="676"/>
      <c r="BA7" s="676"/>
      <c r="BB7" s="676"/>
      <c r="BC7" s="676"/>
      <c r="BD7" s="676"/>
      <c r="BE7" s="676"/>
      <c r="BF7" s="677"/>
      <c r="BG7" s="678">
        <v>9113161</v>
      </c>
      <c r="BH7" s="679"/>
      <c r="BI7" s="679"/>
      <c r="BJ7" s="679"/>
      <c r="BK7" s="679"/>
      <c r="BL7" s="679"/>
      <c r="BM7" s="679"/>
      <c r="BN7" s="680"/>
      <c r="BO7" s="715">
        <v>52.8</v>
      </c>
      <c r="BP7" s="715"/>
      <c r="BQ7" s="715"/>
      <c r="BR7" s="715"/>
      <c r="BS7" s="716">
        <v>55601</v>
      </c>
      <c r="BT7" s="716"/>
      <c r="BU7" s="716"/>
      <c r="BV7" s="716"/>
      <c r="BW7" s="716"/>
      <c r="BX7" s="716"/>
      <c r="BY7" s="716"/>
      <c r="BZ7" s="716"/>
      <c r="CA7" s="716"/>
      <c r="CB7" s="775"/>
      <c r="CD7" s="711" t="s">
        <v>235</v>
      </c>
      <c r="CE7" s="712"/>
      <c r="CF7" s="712"/>
      <c r="CG7" s="712"/>
      <c r="CH7" s="712"/>
      <c r="CI7" s="712"/>
      <c r="CJ7" s="712"/>
      <c r="CK7" s="712"/>
      <c r="CL7" s="712"/>
      <c r="CM7" s="712"/>
      <c r="CN7" s="712"/>
      <c r="CO7" s="712"/>
      <c r="CP7" s="712"/>
      <c r="CQ7" s="713"/>
      <c r="CR7" s="678">
        <v>4550089</v>
      </c>
      <c r="CS7" s="679"/>
      <c r="CT7" s="679"/>
      <c r="CU7" s="679"/>
      <c r="CV7" s="679"/>
      <c r="CW7" s="679"/>
      <c r="CX7" s="679"/>
      <c r="CY7" s="680"/>
      <c r="CZ7" s="715">
        <v>12</v>
      </c>
      <c r="DA7" s="715"/>
      <c r="DB7" s="715"/>
      <c r="DC7" s="715"/>
      <c r="DD7" s="684">
        <v>93479</v>
      </c>
      <c r="DE7" s="679"/>
      <c r="DF7" s="679"/>
      <c r="DG7" s="679"/>
      <c r="DH7" s="679"/>
      <c r="DI7" s="679"/>
      <c r="DJ7" s="679"/>
      <c r="DK7" s="679"/>
      <c r="DL7" s="679"/>
      <c r="DM7" s="679"/>
      <c r="DN7" s="679"/>
      <c r="DO7" s="679"/>
      <c r="DP7" s="680"/>
      <c r="DQ7" s="684">
        <v>3866465</v>
      </c>
      <c r="DR7" s="679"/>
      <c r="DS7" s="679"/>
      <c r="DT7" s="679"/>
      <c r="DU7" s="679"/>
      <c r="DV7" s="679"/>
      <c r="DW7" s="679"/>
      <c r="DX7" s="679"/>
      <c r="DY7" s="679"/>
      <c r="DZ7" s="679"/>
      <c r="EA7" s="679"/>
      <c r="EB7" s="679"/>
      <c r="EC7" s="722"/>
    </row>
    <row r="8" spans="2:143" ht="11.25" customHeight="1" x14ac:dyDescent="0.15">
      <c r="B8" s="675" t="s">
        <v>236</v>
      </c>
      <c r="C8" s="676"/>
      <c r="D8" s="676"/>
      <c r="E8" s="676"/>
      <c r="F8" s="676"/>
      <c r="G8" s="676"/>
      <c r="H8" s="676"/>
      <c r="I8" s="676"/>
      <c r="J8" s="676"/>
      <c r="K8" s="676"/>
      <c r="L8" s="676"/>
      <c r="M8" s="676"/>
      <c r="N8" s="676"/>
      <c r="O8" s="676"/>
      <c r="P8" s="676"/>
      <c r="Q8" s="677"/>
      <c r="R8" s="678">
        <v>109805</v>
      </c>
      <c r="S8" s="679"/>
      <c r="T8" s="679"/>
      <c r="U8" s="679"/>
      <c r="V8" s="679"/>
      <c r="W8" s="679"/>
      <c r="X8" s="679"/>
      <c r="Y8" s="680"/>
      <c r="Z8" s="715">
        <v>0.3</v>
      </c>
      <c r="AA8" s="715"/>
      <c r="AB8" s="715"/>
      <c r="AC8" s="715"/>
      <c r="AD8" s="716">
        <v>109805</v>
      </c>
      <c r="AE8" s="716"/>
      <c r="AF8" s="716"/>
      <c r="AG8" s="716"/>
      <c r="AH8" s="716"/>
      <c r="AI8" s="716"/>
      <c r="AJ8" s="716"/>
      <c r="AK8" s="716"/>
      <c r="AL8" s="681">
        <v>0.5</v>
      </c>
      <c r="AM8" s="682"/>
      <c r="AN8" s="682"/>
      <c r="AO8" s="717"/>
      <c r="AP8" s="675" t="s">
        <v>237</v>
      </c>
      <c r="AQ8" s="676"/>
      <c r="AR8" s="676"/>
      <c r="AS8" s="676"/>
      <c r="AT8" s="676"/>
      <c r="AU8" s="676"/>
      <c r="AV8" s="676"/>
      <c r="AW8" s="676"/>
      <c r="AX8" s="676"/>
      <c r="AY8" s="676"/>
      <c r="AZ8" s="676"/>
      <c r="BA8" s="676"/>
      <c r="BB8" s="676"/>
      <c r="BC8" s="676"/>
      <c r="BD8" s="676"/>
      <c r="BE8" s="676"/>
      <c r="BF8" s="677"/>
      <c r="BG8" s="678">
        <v>226228</v>
      </c>
      <c r="BH8" s="679"/>
      <c r="BI8" s="679"/>
      <c r="BJ8" s="679"/>
      <c r="BK8" s="679"/>
      <c r="BL8" s="679"/>
      <c r="BM8" s="679"/>
      <c r="BN8" s="680"/>
      <c r="BO8" s="715">
        <v>1.3</v>
      </c>
      <c r="BP8" s="715"/>
      <c r="BQ8" s="715"/>
      <c r="BR8" s="715"/>
      <c r="BS8" s="684" t="s">
        <v>177</v>
      </c>
      <c r="BT8" s="679"/>
      <c r="BU8" s="679"/>
      <c r="BV8" s="679"/>
      <c r="BW8" s="679"/>
      <c r="BX8" s="679"/>
      <c r="BY8" s="679"/>
      <c r="BZ8" s="679"/>
      <c r="CA8" s="679"/>
      <c r="CB8" s="722"/>
      <c r="CD8" s="711" t="s">
        <v>238</v>
      </c>
      <c r="CE8" s="712"/>
      <c r="CF8" s="712"/>
      <c r="CG8" s="712"/>
      <c r="CH8" s="712"/>
      <c r="CI8" s="712"/>
      <c r="CJ8" s="712"/>
      <c r="CK8" s="712"/>
      <c r="CL8" s="712"/>
      <c r="CM8" s="712"/>
      <c r="CN8" s="712"/>
      <c r="CO8" s="712"/>
      <c r="CP8" s="712"/>
      <c r="CQ8" s="713"/>
      <c r="CR8" s="678">
        <v>17108367</v>
      </c>
      <c r="CS8" s="679"/>
      <c r="CT8" s="679"/>
      <c r="CU8" s="679"/>
      <c r="CV8" s="679"/>
      <c r="CW8" s="679"/>
      <c r="CX8" s="679"/>
      <c r="CY8" s="680"/>
      <c r="CZ8" s="715">
        <v>45.1</v>
      </c>
      <c r="DA8" s="715"/>
      <c r="DB8" s="715"/>
      <c r="DC8" s="715"/>
      <c r="DD8" s="684">
        <v>23039</v>
      </c>
      <c r="DE8" s="679"/>
      <c r="DF8" s="679"/>
      <c r="DG8" s="679"/>
      <c r="DH8" s="679"/>
      <c r="DI8" s="679"/>
      <c r="DJ8" s="679"/>
      <c r="DK8" s="679"/>
      <c r="DL8" s="679"/>
      <c r="DM8" s="679"/>
      <c r="DN8" s="679"/>
      <c r="DO8" s="679"/>
      <c r="DP8" s="680"/>
      <c r="DQ8" s="684">
        <v>8506003</v>
      </c>
      <c r="DR8" s="679"/>
      <c r="DS8" s="679"/>
      <c r="DT8" s="679"/>
      <c r="DU8" s="679"/>
      <c r="DV8" s="679"/>
      <c r="DW8" s="679"/>
      <c r="DX8" s="679"/>
      <c r="DY8" s="679"/>
      <c r="DZ8" s="679"/>
      <c r="EA8" s="679"/>
      <c r="EB8" s="679"/>
      <c r="EC8" s="722"/>
    </row>
    <row r="9" spans="2:143" ht="11.25" customHeight="1" x14ac:dyDescent="0.15">
      <c r="B9" s="675" t="s">
        <v>239</v>
      </c>
      <c r="C9" s="676"/>
      <c r="D9" s="676"/>
      <c r="E9" s="676"/>
      <c r="F9" s="676"/>
      <c r="G9" s="676"/>
      <c r="H9" s="676"/>
      <c r="I9" s="676"/>
      <c r="J9" s="676"/>
      <c r="K9" s="676"/>
      <c r="L9" s="676"/>
      <c r="M9" s="676"/>
      <c r="N9" s="676"/>
      <c r="O9" s="676"/>
      <c r="P9" s="676"/>
      <c r="Q9" s="677"/>
      <c r="R9" s="678">
        <v>71966</v>
      </c>
      <c r="S9" s="679"/>
      <c r="T9" s="679"/>
      <c r="U9" s="679"/>
      <c r="V9" s="679"/>
      <c r="W9" s="679"/>
      <c r="X9" s="679"/>
      <c r="Y9" s="680"/>
      <c r="Z9" s="715">
        <v>0.2</v>
      </c>
      <c r="AA9" s="715"/>
      <c r="AB9" s="715"/>
      <c r="AC9" s="715"/>
      <c r="AD9" s="716">
        <v>71966</v>
      </c>
      <c r="AE9" s="716"/>
      <c r="AF9" s="716"/>
      <c r="AG9" s="716"/>
      <c r="AH9" s="716"/>
      <c r="AI9" s="716"/>
      <c r="AJ9" s="716"/>
      <c r="AK9" s="716"/>
      <c r="AL9" s="681">
        <v>0.3</v>
      </c>
      <c r="AM9" s="682"/>
      <c r="AN9" s="682"/>
      <c r="AO9" s="717"/>
      <c r="AP9" s="675" t="s">
        <v>240</v>
      </c>
      <c r="AQ9" s="676"/>
      <c r="AR9" s="676"/>
      <c r="AS9" s="676"/>
      <c r="AT9" s="676"/>
      <c r="AU9" s="676"/>
      <c r="AV9" s="676"/>
      <c r="AW9" s="676"/>
      <c r="AX9" s="676"/>
      <c r="AY9" s="676"/>
      <c r="AZ9" s="676"/>
      <c r="BA9" s="676"/>
      <c r="BB9" s="676"/>
      <c r="BC9" s="676"/>
      <c r="BD9" s="676"/>
      <c r="BE9" s="676"/>
      <c r="BF9" s="677"/>
      <c r="BG9" s="678">
        <v>8366040</v>
      </c>
      <c r="BH9" s="679"/>
      <c r="BI9" s="679"/>
      <c r="BJ9" s="679"/>
      <c r="BK9" s="679"/>
      <c r="BL9" s="679"/>
      <c r="BM9" s="679"/>
      <c r="BN9" s="680"/>
      <c r="BO9" s="715">
        <v>48.5</v>
      </c>
      <c r="BP9" s="715"/>
      <c r="BQ9" s="715"/>
      <c r="BR9" s="715"/>
      <c r="BS9" s="684" t="s">
        <v>127</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3694946</v>
      </c>
      <c r="CS9" s="679"/>
      <c r="CT9" s="679"/>
      <c r="CU9" s="679"/>
      <c r="CV9" s="679"/>
      <c r="CW9" s="679"/>
      <c r="CX9" s="679"/>
      <c r="CY9" s="680"/>
      <c r="CZ9" s="715">
        <v>9.6999999999999993</v>
      </c>
      <c r="DA9" s="715"/>
      <c r="DB9" s="715"/>
      <c r="DC9" s="715"/>
      <c r="DD9" s="684">
        <v>452614</v>
      </c>
      <c r="DE9" s="679"/>
      <c r="DF9" s="679"/>
      <c r="DG9" s="679"/>
      <c r="DH9" s="679"/>
      <c r="DI9" s="679"/>
      <c r="DJ9" s="679"/>
      <c r="DK9" s="679"/>
      <c r="DL9" s="679"/>
      <c r="DM9" s="679"/>
      <c r="DN9" s="679"/>
      <c r="DO9" s="679"/>
      <c r="DP9" s="680"/>
      <c r="DQ9" s="684">
        <v>3055695</v>
      </c>
      <c r="DR9" s="679"/>
      <c r="DS9" s="679"/>
      <c r="DT9" s="679"/>
      <c r="DU9" s="679"/>
      <c r="DV9" s="679"/>
      <c r="DW9" s="679"/>
      <c r="DX9" s="679"/>
      <c r="DY9" s="679"/>
      <c r="DZ9" s="679"/>
      <c r="EA9" s="679"/>
      <c r="EB9" s="679"/>
      <c r="EC9" s="722"/>
    </row>
    <row r="10" spans="2:143" ht="11.25" customHeight="1" x14ac:dyDescent="0.15">
      <c r="B10" s="675" t="s">
        <v>242</v>
      </c>
      <c r="C10" s="676"/>
      <c r="D10" s="676"/>
      <c r="E10" s="676"/>
      <c r="F10" s="676"/>
      <c r="G10" s="676"/>
      <c r="H10" s="676"/>
      <c r="I10" s="676"/>
      <c r="J10" s="676"/>
      <c r="K10" s="676"/>
      <c r="L10" s="676"/>
      <c r="M10" s="676"/>
      <c r="N10" s="676"/>
      <c r="O10" s="676"/>
      <c r="P10" s="676"/>
      <c r="Q10" s="677"/>
      <c r="R10" s="678" t="s">
        <v>127</v>
      </c>
      <c r="S10" s="679"/>
      <c r="T10" s="679"/>
      <c r="U10" s="679"/>
      <c r="V10" s="679"/>
      <c r="W10" s="679"/>
      <c r="X10" s="679"/>
      <c r="Y10" s="680"/>
      <c r="Z10" s="715" t="s">
        <v>177</v>
      </c>
      <c r="AA10" s="715"/>
      <c r="AB10" s="715"/>
      <c r="AC10" s="715"/>
      <c r="AD10" s="716" t="s">
        <v>177</v>
      </c>
      <c r="AE10" s="716"/>
      <c r="AF10" s="716"/>
      <c r="AG10" s="716"/>
      <c r="AH10" s="716"/>
      <c r="AI10" s="716"/>
      <c r="AJ10" s="716"/>
      <c r="AK10" s="716"/>
      <c r="AL10" s="681" t="s">
        <v>127</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212159</v>
      </c>
      <c r="BH10" s="679"/>
      <c r="BI10" s="679"/>
      <c r="BJ10" s="679"/>
      <c r="BK10" s="679"/>
      <c r="BL10" s="679"/>
      <c r="BM10" s="679"/>
      <c r="BN10" s="680"/>
      <c r="BO10" s="715">
        <v>1.2</v>
      </c>
      <c r="BP10" s="715"/>
      <c r="BQ10" s="715"/>
      <c r="BR10" s="715"/>
      <c r="BS10" s="684" t="s">
        <v>244</v>
      </c>
      <c r="BT10" s="679"/>
      <c r="BU10" s="679"/>
      <c r="BV10" s="679"/>
      <c r="BW10" s="679"/>
      <c r="BX10" s="679"/>
      <c r="BY10" s="679"/>
      <c r="BZ10" s="679"/>
      <c r="CA10" s="679"/>
      <c r="CB10" s="722"/>
      <c r="CD10" s="711" t="s">
        <v>245</v>
      </c>
      <c r="CE10" s="712"/>
      <c r="CF10" s="712"/>
      <c r="CG10" s="712"/>
      <c r="CH10" s="712"/>
      <c r="CI10" s="712"/>
      <c r="CJ10" s="712"/>
      <c r="CK10" s="712"/>
      <c r="CL10" s="712"/>
      <c r="CM10" s="712"/>
      <c r="CN10" s="712"/>
      <c r="CO10" s="712"/>
      <c r="CP10" s="712"/>
      <c r="CQ10" s="713"/>
      <c r="CR10" s="678">
        <v>22502</v>
      </c>
      <c r="CS10" s="679"/>
      <c r="CT10" s="679"/>
      <c r="CU10" s="679"/>
      <c r="CV10" s="679"/>
      <c r="CW10" s="679"/>
      <c r="CX10" s="679"/>
      <c r="CY10" s="680"/>
      <c r="CZ10" s="715">
        <v>0.1</v>
      </c>
      <c r="DA10" s="715"/>
      <c r="DB10" s="715"/>
      <c r="DC10" s="715"/>
      <c r="DD10" s="684" t="s">
        <v>244</v>
      </c>
      <c r="DE10" s="679"/>
      <c r="DF10" s="679"/>
      <c r="DG10" s="679"/>
      <c r="DH10" s="679"/>
      <c r="DI10" s="679"/>
      <c r="DJ10" s="679"/>
      <c r="DK10" s="679"/>
      <c r="DL10" s="679"/>
      <c r="DM10" s="679"/>
      <c r="DN10" s="679"/>
      <c r="DO10" s="679"/>
      <c r="DP10" s="680"/>
      <c r="DQ10" s="684">
        <v>22492</v>
      </c>
      <c r="DR10" s="679"/>
      <c r="DS10" s="679"/>
      <c r="DT10" s="679"/>
      <c r="DU10" s="679"/>
      <c r="DV10" s="679"/>
      <c r="DW10" s="679"/>
      <c r="DX10" s="679"/>
      <c r="DY10" s="679"/>
      <c r="DZ10" s="679"/>
      <c r="EA10" s="679"/>
      <c r="EB10" s="679"/>
      <c r="EC10" s="722"/>
    </row>
    <row r="11" spans="2:143" ht="11.25" customHeight="1" x14ac:dyDescent="0.15">
      <c r="B11" s="675" t="s">
        <v>246</v>
      </c>
      <c r="C11" s="676"/>
      <c r="D11" s="676"/>
      <c r="E11" s="676"/>
      <c r="F11" s="676"/>
      <c r="G11" s="676"/>
      <c r="H11" s="676"/>
      <c r="I11" s="676"/>
      <c r="J11" s="676"/>
      <c r="K11" s="676"/>
      <c r="L11" s="676"/>
      <c r="M11" s="676"/>
      <c r="N11" s="676"/>
      <c r="O11" s="676"/>
      <c r="P11" s="676"/>
      <c r="Q11" s="677"/>
      <c r="R11" s="678">
        <v>2057947</v>
      </c>
      <c r="S11" s="679"/>
      <c r="T11" s="679"/>
      <c r="U11" s="679"/>
      <c r="V11" s="679"/>
      <c r="W11" s="679"/>
      <c r="X11" s="679"/>
      <c r="Y11" s="680"/>
      <c r="Z11" s="681">
        <v>5.3</v>
      </c>
      <c r="AA11" s="682"/>
      <c r="AB11" s="682"/>
      <c r="AC11" s="683"/>
      <c r="AD11" s="684">
        <v>2057947</v>
      </c>
      <c r="AE11" s="679"/>
      <c r="AF11" s="679"/>
      <c r="AG11" s="679"/>
      <c r="AH11" s="679"/>
      <c r="AI11" s="679"/>
      <c r="AJ11" s="679"/>
      <c r="AK11" s="680"/>
      <c r="AL11" s="681">
        <v>9.1999999999999993</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308734</v>
      </c>
      <c r="BH11" s="679"/>
      <c r="BI11" s="679"/>
      <c r="BJ11" s="679"/>
      <c r="BK11" s="679"/>
      <c r="BL11" s="679"/>
      <c r="BM11" s="679"/>
      <c r="BN11" s="680"/>
      <c r="BO11" s="715">
        <v>1.8</v>
      </c>
      <c r="BP11" s="715"/>
      <c r="BQ11" s="715"/>
      <c r="BR11" s="715"/>
      <c r="BS11" s="684">
        <v>55601</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v>308014</v>
      </c>
      <c r="CS11" s="679"/>
      <c r="CT11" s="679"/>
      <c r="CU11" s="679"/>
      <c r="CV11" s="679"/>
      <c r="CW11" s="679"/>
      <c r="CX11" s="679"/>
      <c r="CY11" s="680"/>
      <c r="CZ11" s="715">
        <v>0.8</v>
      </c>
      <c r="DA11" s="715"/>
      <c r="DB11" s="715"/>
      <c r="DC11" s="715"/>
      <c r="DD11" s="684">
        <v>14889</v>
      </c>
      <c r="DE11" s="679"/>
      <c r="DF11" s="679"/>
      <c r="DG11" s="679"/>
      <c r="DH11" s="679"/>
      <c r="DI11" s="679"/>
      <c r="DJ11" s="679"/>
      <c r="DK11" s="679"/>
      <c r="DL11" s="679"/>
      <c r="DM11" s="679"/>
      <c r="DN11" s="679"/>
      <c r="DO11" s="679"/>
      <c r="DP11" s="680"/>
      <c r="DQ11" s="684">
        <v>278808</v>
      </c>
      <c r="DR11" s="679"/>
      <c r="DS11" s="679"/>
      <c r="DT11" s="679"/>
      <c r="DU11" s="679"/>
      <c r="DV11" s="679"/>
      <c r="DW11" s="679"/>
      <c r="DX11" s="679"/>
      <c r="DY11" s="679"/>
      <c r="DZ11" s="679"/>
      <c r="EA11" s="679"/>
      <c r="EB11" s="679"/>
      <c r="EC11" s="722"/>
    </row>
    <row r="12" spans="2:143" ht="11.25" customHeight="1" x14ac:dyDescent="0.15">
      <c r="B12" s="675" t="s">
        <v>249</v>
      </c>
      <c r="C12" s="676"/>
      <c r="D12" s="676"/>
      <c r="E12" s="676"/>
      <c r="F12" s="676"/>
      <c r="G12" s="676"/>
      <c r="H12" s="676"/>
      <c r="I12" s="676"/>
      <c r="J12" s="676"/>
      <c r="K12" s="676"/>
      <c r="L12" s="676"/>
      <c r="M12" s="676"/>
      <c r="N12" s="676"/>
      <c r="O12" s="676"/>
      <c r="P12" s="676"/>
      <c r="Q12" s="677"/>
      <c r="R12" s="678">
        <v>22401</v>
      </c>
      <c r="S12" s="679"/>
      <c r="T12" s="679"/>
      <c r="U12" s="679"/>
      <c r="V12" s="679"/>
      <c r="W12" s="679"/>
      <c r="X12" s="679"/>
      <c r="Y12" s="680"/>
      <c r="Z12" s="715">
        <v>0.1</v>
      </c>
      <c r="AA12" s="715"/>
      <c r="AB12" s="715"/>
      <c r="AC12" s="715"/>
      <c r="AD12" s="716">
        <v>22401</v>
      </c>
      <c r="AE12" s="716"/>
      <c r="AF12" s="716"/>
      <c r="AG12" s="716"/>
      <c r="AH12" s="716"/>
      <c r="AI12" s="716"/>
      <c r="AJ12" s="716"/>
      <c r="AK12" s="716"/>
      <c r="AL12" s="681">
        <v>0.1</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6106603</v>
      </c>
      <c r="BH12" s="679"/>
      <c r="BI12" s="679"/>
      <c r="BJ12" s="679"/>
      <c r="BK12" s="679"/>
      <c r="BL12" s="679"/>
      <c r="BM12" s="679"/>
      <c r="BN12" s="680"/>
      <c r="BO12" s="715">
        <v>35.4</v>
      </c>
      <c r="BP12" s="715"/>
      <c r="BQ12" s="715"/>
      <c r="BR12" s="715"/>
      <c r="BS12" s="684" t="s">
        <v>127</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425227</v>
      </c>
      <c r="CS12" s="679"/>
      <c r="CT12" s="679"/>
      <c r="CU12" s="679"/>
      <c r="CV12" s="679"/>
      <c r="CW12" s="679"/>
      <c r="CX12" s="679"/>
      <c r="CY12" s="680"/>
      <c r="CZ12" s="715">
        <v>1.1000000000000001</v>
      </c>
      <c r="DA12" s="715"/>
      <c r="DB12" s="715"/>
      <c r="DC12" s="715"/>
      <c r="DD12" s="684">
        <v>3462</v>
      </c>
      <c r="DE12" s="679"/>
      <c r="DF12" s="679"/>
      <c r="DG12" s="679"/>
      <c r="DH12" s="679"/>
      <c r="DI12" s="679"/>
      <c r="DJ12" s="679"/>
      <c r="DK12" s="679"/>
      <c r="DL12" s="679"/>
      <c r="DM12" s="679"/>
      <c r="DN12" s="679"/>
      <c r="DO12" s="679"/>
      <c r="DP12" s="680"/>
      <c r="DQ12" s="684">
        <v>217176</v>
      </c>
      <c r="DR12" s="679"/>
      <c r="DS12" s="679"/>
      <c r="DT12" s="679"/>
      <c r="DU12" s="679"/>
      <c r="DV12" s="679"/>
      <c r="DW12" s="679"/>
      <c r="DX12" s="679"/>
      <c r="DY12" s="679"/>
      <c r="DZ12" s="679"/>
      <c r="EA12" s="679"/>
      <c r="EB12" s="679"/>
      <c r="EC12" s="722"/>
    </row>
    <row r="13" spans="2:143" ht="11.25" customHeight="1" x14ac:dyDescent="0.15">
      <c r="B13" s="675" t="s">
        <v>252</v>
      </c>
      <c r="C13" s="676"/>
      <c r="D13" s="676"/>
      <c r="E13" s="676"/>
      <c r="F13" s="676"/>
      <c r="G13" s="676"/>
      <c r="H13" s="676"/>
      <c r="I13" s="676"/>
      <c r="J13" s="676"/>
      <c r="K13" s="676"/>
      <c r="L13" s="676"/>
      <c r="M13" s="676"/>
      <c r="N13" s="676"/>
      <c r="O13" s="676"/>
      <c r="P13" s="676"/>
      <c r="Q13" s="677"/>
      <c r="R13" s="678" t="s">
        <v>127</v>
      </c>
      <c r="S13" s="679"/>
      <c r="T13" s="679"/>
      <c r="U13" s="679"/>
      <c r="V13" s="679"/>
      <c r="W13" s="679"/>
      <c r="X13" s="679"/>
      <c r="Y13" s="680"/>
      <c r="Z13" s="715" t="s">
        <v>244</v>
      </c>
      <c r="AA13" s="715"/>
      <c r="AB13" s="715"/>
      <c r="AC13" s="715"/>
      <c r="AD13" s="716" t="s">
        <v>244</v>
      </c>
      <c r="AE13" s="716"/>
      <c r="AF13" s="716"/>
      <c r="AG13" s="716"/>
      <c r="AH13" s="716"/>
      <c r="AI13" s="716"/>
      <c r="AJ13" s="716"/>
      <c r="AK13" s="716"/>
      <c r="AL13" s="681" t="s">
        <v>127</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6102229</v>
      </c>
      <c r="BH13" s="679"/>
      <c r="BI13" s="679"/>
      <c r="BJ13" s="679"/>
      <c r="BK13" s="679"/>
      <c r="BL13" s="679"/>
      <c r="BM13" s="679"/>
      <c r="BN13" s="680"/>
      <c r="BO13" s="715">
        <v>35.4</v>
      </c>
      <c r="BP13" s="715"/>
      <c r="BQ13" s="715"/>
      <c r="BR13" s="715"/>
      <c r="BS13" s="684" t="s">
        <v>244</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2785267</v>
      </c>
      <c r="CS13" s="679"/>
      <c r="CT13" s="679"/>
      <c r="CU13" s="679"/>
      <c r="CV13" s="679"/>
      <c r="CW13" s="679"/>
      <c r="CX13" s="679"/>
      <c r="CY13" s="680"/>
      <c r="CZ13" s="715">
        <v>7.3</v>
      </c>
      <c r="DA13" s="715"/>
      <c r="DB13" s="715"/>
      <c r="DC13" s="715"/>
      <c r="DD13" s="684">
        <v>911703</v>
      </c>
      <c r="DE13" s="679"/>
      <c r="DF13" s="679"/>
      <c r="DG13" s="679"/>
      <c r="DH13" s="679"/>
      <c r="DI13" s="679"/>
      <c r="DJ13" s="679"/>
      <c r="DK13" s="679"/>
      <c r="DL13" s="679"/>
      <c r="DM13" s="679"/>
      <c r="DN13" s="679"/>
      <c r="DO13" s="679"/>
      <c r="DP13" s="680"/>
      <c r="DQ13" s="684">
        <v>2212672</v>
      </c>
      <c r="DR13" s="679"/>
      <c r="DS13" s="679"/>
      <c r="DT13" s="679"/>
      <c r="DU13" s="679"/>
      <c r="DV13" s="679"/>
      <c r="DW13" s="679"/>
      <c r="DX13" s="679"/>
      <c r="DY13" s="679"/>
      <c r="DZ13" s="679"/>
      <c r="EA13" s="679"/>
      <c r="EB13" s="679"/>
      <c r="EC13" s="722"/>
    </row>
    <row r="14" spans="2:143" ht="11.25" customHeight="1" x14ac:dyDescent="0.15">
      <c r="B14" s="675" t="s">
        <v>255</v>
      </c>
      <c r="C14" s="676"/>
      <c r="D14" s="676"/>
      <c r="E14" s="676"/>
      <c r="F14" s="676"/>
      <c r="G14" s="676"/>
      <c r="H14" s="676"/>
      <c r="I14" s="676"/>
      <c r="J14" s="676"/>
      <c r="K14" s="676"/>
      <c r="L14" s="676"/>
      <c r="M14" s="676"/>
      <c r="N14" s="676"/>
      <c r="O14" s="676"/>
      <c r="P14" s="676"/>
      <c r="Q14" s="677"/>
      <c r="R14" s="678">
        <v>56856</v>
      </c>
      <c r="S14" s="679"/>
      <c r="T14" s="679"/>
      <c r="U14" s="679"/>
      <c r="V14" s="679"/>
      <c r="W14" s="679"/>
      <c r="X14" s="679"/>
      <c r="Y14" s="680"/>
      <c r="Z14" s="715">
        <v>0.1</v>
      </c>
      <c r="AA14" s="715"/>
      <c r="AB14" s="715"/>
      <c r="AC14" s="715"/>
      <c r="AD14" s="716">
        <v>56856</v>
      </c>
      <c r="AE14" s="716"/>
      <c r="AF14" s="716"/>
      <c r="AG14" s="716"/>
      <c r="AH14" s="716"/>
      <c r="AI14" s="716"/>
      <c r="AJ14" s="716"/>
      <c r="AK14" s="716"/>
      <c r="AL14" s="681">
        <v>0.3</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161138</v>
      </c>
      <c r="BH14" s="679"/>
      <c r="BI14" s="679"/>
      <c r="BJ14" s="679"/>
      <c r="BK14" s="679"/>
      <c r="BL14" s="679"/>
      <c r="BM14" s="679"/>
      <c r="BN14" s="680"/>
      <c r="BO14" s="715">
        <v>0.9</v>
      </c>
      <c r="BP14" s="715"/>
      <c r="BQ14" s="715"/>
      <c r="BR14" s="715"/>
      <c r="BS14" s="684" t="s">
        <v>244</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1670329</v>
      </c>
      <c r="CS14" s="679"/>
      <c r="CT14" s="679"/>
      <c r="CU14" s="679"/>
      <c r="CV14" s="679"/>
      <c r="CW14" s="679"/>
      <c r="CX14" s="679"/>
      <c r="CY14" s="680"/>
      <c r="CZ14" s="715">
        <v>4.4000000000000004</v>
      </c>
      <c r="DA14" s="715"/>
      <c r="DB14" s="715"/>
      <c r="DC14" s="715"/>
      <c r="DD14" s="684">
        <v>156851</v>
      </c>
      <c r="DE14" s="679"/>
      <c r="DF14" s="679"/>
      <c r="DG14" s="679"/>
      <c r="DH14" s="679"/>
      <c r="DI14" s="679"/>
      <c r="DJ14" s="679"/>
      <c r="DK14" s="679"/>
      <c r="DL14" s="679"/>
      <c r="DM14" s="679"/>
      <c r="DN14" s="679"/>
      <c r="DO14" s="679"/>
      <c r="DP14" s="680"/>
      <c r="DQ14" s="684">
        <v>1534261</v>
      </c>
      <c r="DR14" s="679"/>
      <c r="DS14" s="679"/>
      <c r="DT14" s="679"/>
      <c r="DU14" s="679"/>
      <c r="DV14" s="679"/>
      <c r="DW14" s="679"/>
      <c r="DX14" s="679"/>
      <c r="DY14" s="679"/>
      <c r="DZ14" s="679"/>
      <c r="EA14" s="679"/>
      <c r="EB14" s="679"/>
      <c r="EC14" s="722"/>
    </row>
    <row r="15" spans="2:143" ht="11.25" customHeight="1" x14ac:dyDescent="0.15">
      <c r="B15" s="675" t="s">
        <v>258</v>
      </c>
      <c r="C15" s="676"/>
      <c r="D15" s="676"/>
      <c r="E15" s="676"/>
      <c r="F15" s="676"/>
      <c r="G15" s="676"/>
      <c r="H15" s="676"/>
      <c r="I15" s="676"/>
      <c r="J15" s="676"/>
      <c r="K15" s="676"/>
      <c r="L15" s="676"/>
      <c r="M15" s="676"/>
      <c r="N15" s="676"/>
      <c r="O15" s="676"/>
      <c r="P15" s="676"/>
      <c r="Q15" s="677"/>
      <c r="R15" s="678" t="s">
        <v>244</v>
      </c>
      <c r="S15" s="679"/>
      <c r="T15" s="679"/>
      <c r="U15" s="679"/>
      <c r="V15" s="679"/>
      <c r="W15" s="679"/>
      <c r="X15" s="679"/>
      <c r="Y15" s="680"/>
      <c r="Z15" s="715" t="s">
        <v>244</v>
      </c>
      <c r="AA15" s="715"/>
      <c r="AB15" s="715"/>
      <c r="AC15" s="715"/>
      <c r="AD15" s="716" t="s">
        <v>127</v>
      </c>
      <c r="AE15" s="716"/>
      <c r="AF15" s="716"/>
      <c r="AG15" s="716"/>
      <c r="AH15" s="716"/>
      <c r="AI15" s="716"/>
      <c r="AJ15" s="716"/>
      <c r="AK15" s="716"/>
      <c r="AL15" s="681" t="s">
        <v>244</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549005</v>
      </c>
      <c r="BH15" s="679"/>
      <c r="BI15" s="679"/>
      <c r="BJ15" s="679"/>
      <c r="BK15" s="679"/>
      <c r="BL15" s="679"/>
      <c r="BM15" s="679"/>
      <c r="BN15" s="680"/>
      <c r="BO15" s="715">
        <v>3.2</v>
      </c>
      <c r="BP15" s="715"/>
      <c r="BQ15" s="715"/>
      <c r="BR15" s="715"/>
      <c r="BS15" s="684" t="s">
        <v>127</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3969832</v>
      </c>
      <c r="CS15" s="679"/>
      <c r="CT15" s="679"/>
      <c r="CU15" s="679"/>
      <c r="CV15" s="679"/>
      <c r="CW15" s="679"/>
      <c r="CX15" s="679"/>
      <c r="CY15" s="680"/>
      <c r="CZ15" s="715">
        <v>10.5</v>
      </c>
      <c r="DA15" s="715"/>
      <c r="DB15" s="715"/>
      <c r="DC15" s="715"/>
      <c r="DD15" s="684">
        <v>212726</v>
      </c>
      <c r="DE15" s="679"/>
      <c r="DF15" s="679"/>
      <c r="DG15" s="679"/>
      <c r="DH15" s="679"/>
      <c r="DI15" s="679"/>
      <c r="DJ15" s="679"/>
      <c r="DK15" s="679"/>
      <c r="DL15" s="679"/>
      <c r="DM15" s="679"/>
      <c r="DN15" s="679"/>
      <c r="DO15" s="679"/>
      <c r="DP15" s="680"/>
      <c r="DQ15" s="684">
        <v>3433776</v>
      </c>
      <c r="DR15" s="679"/>
      <c r="DS15" s="679"/>
      <c r="DT15" s="679"/>
      <c r="DU15" s="679"/>
      <c r="DV15" s="679"/>
      <c r="DW15" s="679"/>
      <c r="DX15" s="679"/>
      <c r="DY15" s="679"/>
      <c r="DZ15" s="679"/>
      <c r="EA15" s="679"/>
      <c r="EB15" s="679"/>
      <c r="EC15" s="722"/>
    </row>
    <row r="16" spans="2:143" ht="11.25" customHeight="1" x14ac:dyDescent="0.15">
      <c r="B16" s="675" t="s">
        <v>261</v>
      </c>
      <c r="C16" s="676"/>
      <c r="D16" s="676"/>
      <c r="E16" s="676"/>
      <c r="F16" s="676"/>
      <c r="G16" s="676"/>
      <c r="H16" s="676"/>
      <c r="I16" s="676"/>
      <c r="J16" s="676"/>
      <c r="K16" s="676"/>
      <c r="L16" s="676"/>
      <c r="M16" s="676"/>
      <c r="N16" s="676"/>
      <c r="O16" s="676"/>
      <c r="P16" s="676"/>
      <c r="Q16" s="677"/>
      <c r="R16" s="678">
        <v>16613</v>
      </c>
      <c r="S16" s="679"/>
      <c r="T16" s="679"/>
      <c r="U16" s="679"/>
      <c r="V16" s="679"/>
      <c r="W16" s="679"/>
      <c r="X16" s="679"/>
      <c r="Y16" s="680"/>
      <c r="Z16" s="715">
        <v>0</v>
      </c>
      <c r="AA16" s="715"/>
      <c r="AB16" s="715"/>
      <c r="AC16" s="715"/>
      <c r="AD16" s="716">
        <v>16613</v>
      </c>
      <c r="AE16" s="716"/>
      <c r="AF16" s="716"/>
      <c r="AG16" s="716"/>
      <c r="AH16" s="716"/>
      <c r="AI16" s="716"/>
      <c r="AJ16" s="716"/>
      <c r="AK16" s="716"/>
      <c r="AL16" s="681">
        <v>0.1</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127</v>
      </c>
      <c r="BH16" s="679"/>
      <c r="BI16" s="679"/>
      <c r="BJ16" s="679"/>
      <c r="BK16" s="679"/>
      <c r="BL16" s="679"/>
      <c r="BM16" s="679"/>
      <c r="BN16" s="680"/>
      <c r="BO16" s="715" t="s">
        <v>127</v>
      </c>
      <c r="BP16" s="715"/>
      <c r="BQ16" s="715"/>
      <c r="BR16" s="715"/>
      <c r="BS16" s="684" t="s">
        <v>244</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v>45504</v>
      </c>
      <c r="CS16" s="679"/>
      <c r="CT16" s="679"/>
      <c r="CU16" s="679"/>
      <c r="CV16" s="679"/>
      <c r="CW16" s="679"/>
      <c r="CX16" s="679"/>
      <c r="CY16" s="680"/>
      <c r="CZ16" s="715">
        <v>0.1</v>
      </c>
      <c r="DA16" s="715"/>
      <c r="DB16" s="715"/>
      <c r="DC16" s="715"/>
      <c r="DD16" s="684" t="s">
        <v>127</v>
      </c>
      <c r="DE16" s="679"/>
      <c r="DF16" s="679"/>
      <c r="DG16" s="679"/>
      <c r="DH16" s="679"/>
      <c r="DI16" s="679"/>
      <c r="DJ16" s="679"/>
      <c r="DK16" s="679"/>
      <c r="DL16" s="679"/>
      <c r="DM16" s="679"/>
      <c r="DN16" s="679"/>
      <c r="DO16" s="679"/>
      <c r="DP16" s="680"/>
      <c r="DQ16" s="684">
        <v>1604</v>
      </c>
      <c r="DR16" s="679"/>
      <c r="DS16" s="679"/>
      <c r="DT16" s="679"/>
      <c r="DU16" s="679"/>
      <c r="DV16" s="679"/>
      <c r="DW16" s="679"/>
      <c r="DX16" s="679"/>
      <c r="DY16" s="679"/>
      <c r="DZ16" s="679"/>
      <c r="EA16" s="679"/>
      <c r="EB16" s="679"/>
      <c r="EC16" s="722"/>
    </row>
    <row r="17" spans="2:133" ht="11.25" customHeight="1" x14ac:dyDescent="0.15">
      <c r="B17" s="675" t="s">
        <v>264</v>
      </c>
      <c r="C17" s="676"/>
      <c r="D17" s="676"/>
      <c r="E17" s="676"/>
      <c r="F17" s="676"/>
      <c r="G17" s="676"/>
      <c r="H17" s="676"/>
      <c r="I17" s="676"/>
      <c r="J17" s="676"/>
      <c r="K17" s="676"/>
      <c r="L17" s="676"/>
      <c r="M17" s="676"/>
      <c r="N17" s="676"/>
      <c r="O17" s="676"/>
      <c r="P17" s="676"/>
      <c r="Q17" s="677"/>
      <c r="R17" s="678">
        <v>233412</v>
      </c>
      <c r="S17" s="679"/>
      <c r="T17" s="679"/>
      <c r="U17" s="679"/>
      <c r="V17" s="679"/>
      <c r="W17" s="679"/>
      <c r="X17" s="679"/>
      <c r="Y17" s="680"/>
      <c r="Z17" s="715">
        <v>0.6</v>
      </c>
      <c r="AA17" s="715"/>
      <c r="AB17" s="715"/>
      <c r="AC17" s="715"/>
      <c r="AD17" s="716">
        <v>233412</v>
      </c>
      <c r="AE17" s="716"/>
      <c r="AF17" s="716"/>
      <c r="AG17" s="716"/>
      <c r="AH17" s="716"/>
      <c r="AI17" s="716"/>
      <c r="AJ17" s="716"/>
      <c r="AK17" s="716"/>
      <c r="AL17" s="681">
        <v>1</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127</v>
      </c>
      <c r="BH17" s="679"/>
      <c r="BI17" s="679"/>
      <c r="BJ17" s="679"/>
      <c r="BK17" s="679"/>
      <c r="BL17" s="679"/>
      <c r="BM17" s="679"/>
      <c r="BN17" s="680"/>
      <c r="BO17" s="715" t="s">
        <v>127</v>
      </c>
      <c r="BP17" s="715"/>
      <c r="BQ17" s="715"/>
      <c r="BR17" s="715"/>
      <c r="BS17" s="684" t="s">
        <v>244</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3081742</v>
      </c>
      <c r="CS17" s="679"/>
      <c r="CT17" s="679"/>
      <c r="CU17" s="679"/>
      <c r="CV17" s="679"/>
      <c r="CW17" s="679"/>
      <c r="CX17" s="679"/>
      <c r="CY17" s="680"/>
      <c r="CZ17" s="715">
        <v>8.1</v>
      </c>
      <c r="DA17" s="715"/>
      <c r="DB17" s="715"/>
      <c r="DC17" s="715"/>
      <c r="DD17" s="684" t="s">
        <v>244</v>
      </c>
      <c r="DE17" s="679"/>
      <c r="DF17" s="679"/>
      <c r="DG17" s="679"/>
      <c r="DH17" s="679"/>
      <c r="DI17" s="679"/>
      <c r="DJ17" s="679"/>
      <c r="DK17" s="679"/>
      <c r="DL17" s="679"/>
      <c r="DM17" s="679"/>
      <c r="DN17" s="679"/>
      <c r="DO17" s="679"/>
      <c r="DP17" s="680"/>
      <c r="DQ17" s="684">
        <v>3042901</v>
      </c>
      <c r="DR17" s="679"/>
      <c r="DS17" s="679"/>
      <c r="DT17" s="679"/>
      <c r="DU17" s="679"/>
      <c r="DV17" s="679"/>
      <c r="DW17" s="679"/>
      <c r="DX17" s="679"/>
      <c r="DY17" s="679"/>
      <c r="DZ17" s="679"/>
      <c r="EA17" s="679"/>
      <c r="EB17" s="679"/>
      <c r="EC17" s="722"/>
    </row>
    <row r="18" spans="2:133" ht="11.25" customHeight="1" x14ac:dyDescent="0.15">
      <c r="B18" s="675" t="s">
        <v>267</v>
      </c>
      <c r="C18" s="676"/>
      <c r="D18" s="676"/>
      <c r="E18" s="676"/>
      <c r="F18" s="676"/>
      <c r="G18" s="676"/>
      <c r="H18" s="676"/>
      <c r="I18" s="676"/>
      <c r="J18" s="676"/>
      <c r="K18" s="676"/>
      <c r="L18" s="676"/>
      <c r="M18" s="676"/>
      <c r="N18" s="676"/>
      <c r="O18" s="676"/>
      <c r="P18" s="676"/>
      <c r="Q18" s="677"/>
      <c r="R18" s="678">
        <v>89802</v>
      </c>
      <c r="S18" s="679"/>
      <c r="T18" s="679"/>
      <c r="U18" s="679"/>
      <c r="V18" s="679"/>
      <c r="W18" s="679"/>
      <c r="X18" s="679"/>
      <c r="Y18" s="680"/>
      <c r="Z18" s="715">
        <v>0.2</v>
      </c>
      <c r="AA18" s="715"/>
      <c r="AB18" s="715"/>
      <c r="AC18" s="715"/>
      <c r="AD18" s="716">
        <v>89802</v>
      </c>
      <c r="AE18" s="716"/>
      <c r="AF18" s="716"/>
      <c r="AG18" s="716"/>
      <c r="AH18" s="716"/>
      <c r="AI18" s="716"/>
      <c r="AJ18" s="716"/>
      <c r="AK18" s="716"/>
      <c r="AL18" s="681">
        <v>0.4</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127</v>
      </c>
      <c r="BH18" s="679"/>
      <c r="BI18" s="679"/>
      <c r="BJ18" s="679"/>
      <c r="BK18" s="679"/>
      <c r="BL18" s="679"/>
      <c r="BM18" s="679"/>
      <c r="BN18" s="680"/>
      <c r="BO18" s="715" t="s">
        <v>177</v>
      </c>
      <c r="BP18" s="715"/>
      <c r="BQ18" s="715"/>
      <c r="BR18" s="715"/>
      <c r="BS18" s="684" t="s">
        <v>127</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t="s">
        <v>127</v>
      </c>
      <c r="CS18" s="679"/>
      <c r="CT18" s="679"/>
      <c r="CU18" s="679"/>
      <c r="CV18" s="679"/>
      <c r="CW18" s="679"/>
      <c r="CX18" s="679"/>
      <c r="CY18" s="680"/>
      <c r="CZ18" s="715" t="s">
        <v>244</v>
      </c>
      <c r="DA18" s="715"/>
      <c r="DB18" s="715"/>
      <c r="DC18" s="715"/>
      <c r="DD18" s="684" t="s">
        <v>127</v>
      </c>
      <c r="DE18" s="679"/>
      <c r="DF18" s="679"/>
      <c r="DG18" s="679"/>
      <c r="DH18" s="679"/>
      <c r="DI18" s="679"/>
      <c r="DJ18" s="679"/>
      <c r="DK18" s="679"/>
      <c r="DL18" s="679"/>
      <c r="DM18" s="679"/>
      <c r="DN18" s="679"/>
      <c r="DO18" s="679"/>
      <c r="DP18" s="680"/>
      <c r="DQ18" s="684" t="s">
        <v>127</v>
      </c>
      <c r="DR18" s="679"/>
      <c r="DS18" s="679"/>
      <c r="DT18" s="679"/>
      <c r="DU18" s="679"/>
      <c r="DV18" s="679"/>
      <c r="DW18" s="679"/>
      <c r="DX18" s="679"/>
      <c r="DY18" s="679"/>
      <c r="DZ18" s="679"/>
      <c r="EA18" s="679"/>
      <c r="EB18" s="679"/>
      <c r="EC18" s="722"/>
    </row>
    <row r="19" spans="2:133" ht="11.25" customHeight="1" x14ac:dyDescent="0.15">
      <c r="B19" s="675" t="s">
        <v>270</v>
      </c>
      <c r="C19" s="676"/>
      <c r="D19" s="676"/>
      <c r="E19" s="676"/>
      <c r="F19" s="676"/>
      <c r="G19" s="676"/>
      <c r="H19" s="676"/>
      <c r="I19" s="676"/>
      <c r="J19" s="676"/>
      <c r="K19" s="676"/>
      <c r="L19" s="676"/>
      <c r="M19" s="676"/>
      <c r="N19" s="676"/>
      <c r="O19" s="676"/>
      <c r="P19" s="676"/>
      <c r="Q19" s="677"/>
      <c r="R19" s="678">
        <v>7860</v>
      </c>
      <c r="S19" s="679"/>
      <c r="T19" s="679"/>
      <c r="U19" s="679"/>
      <c r="V19" s="679"/>
      <c r="W19" s="679"/>
      <c r="X19" s="679"/>
      <c r="Y19" s="680"/>
      <c r="Z19" s="715">
        <v>0</v>
      </c>
      <c r="AA19" s="715"/>
      <c r="AB19" s="715"/>
      <c r="AC19" s="715"/>
      <c r="AD19" s="716">
        <v>7860</v>
      </c>
      <c r="AE19" s="716"/>
      <c r="AF19" s="716"/>
      <c r="AG19" s="716"/>
      <c r="AH19" s="716"/>
      <c r="AI19" s="716"/>
      <c r="AJ19" s="716"/>
      <c r="AK19" s="716"/>
      <c r="AL19" s="681">
        <v>0</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v>1325388</v>
      </c>
      <c r="BH19" s="679"/>
      <c r="BI19" s="679"/>
      <c r="BJ19" s="679"/>
      <c r="BK19" s="679"/>
      <c r="BL19" s="679"/>
      <c r="BM19" s="679"/>
      <c r="BN19" s="680"/>
      <c r="BO19" s="715">
        <v>7.7</v>
      </c>
      <c r="BP19" s="715"/>
      <c r="BQ19" s="715"/>
      <c r="BR19" s="715"/>
      <c r="BS19" s="684" t="s">
        <v>127</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127</v>
      </c>
      <c r="CS19" s="679"/>
      <c r="CT19" s="679"/>
      <c r="CU19" s="679"/>
      <c r="CV19" s="679"/>
      <c r="CW19" s="679"/>
      <c r="CX19" s="679"/>
      <c r="CY19" s="680"/>
      <c r="CZ19" s="715" t="s">
        <v>244</v>
      </c>
      <c r="DA19" s="715"/>
      <c r="DB19" s="715"/>
      <c r="DC19" s="715"/>
      <c r="DD19" s="684" t="s">
        <v>244</v>
      </c>
      <c r="DE19" s="679"/>
      <c r="DF19" s="679"/>
      <c r="DG19" s="679"/>
      <c r="DH19" s="679"/>
      <c r="DI19" s="679"/>
      <c r="DJ19" s="679"/>
      <c r="DK19" s="679"/>
      <c r="DL19" s="679"/>
      <c r="DM19" s="679"/>
      <c r="DN19" s="679"/>
      <c r="DO19" s="679"/>
      <c r="DP19" s="680"/>
      <c r="DQ19" s="684" t="s">
        <v>177</v>
      </c>
      <c r="DR19" s="679"/>
      <c r="DS19" s="679"/>
      <c r="DT19" s="679"/>
      <c r="DU19" s="679"/>
      <c r="DV19" s="679"/>
      <c r="DW19" s="679"/>
      <c r="DX19" s="679"/>
      <c r="DY19" s="679"/>
      <c r="DZ19" s="679"/>
      <c r="EA19" s="679"/>
      <c r="EB19" s="679"/>
      <c r="EC19" s="722"/>
    </row>
    <row r="20" spans="2:133" ht="11.25" customHeight="1" x14ac:dyDescent="0.15">
      <c r="B20" s="675" t="s">
        <v>273</v>
      </c>
      <c r="C20" s="676"/>
      <c r="D20" s="676"/>
      <c r="E20" s="676"/>
      <c r="F20" s="676"/>
      <c r="G20" s="676"/>
      <c r="H20" s="676"/>
      <c r="I20" s="676"/>
      <c r="J20" s="676"/>
      <c r="K20" s="676"/>
      <c r="L20" s="676"/>
      <c r="M20" s="676"/>
      <c r="N20" s="676"/>
      <c r="O20" s="676"/>
      <c r="P20" s="676"/>
      <c r="Q20" s="677"/>
      <c r="R20" s="678">
        <v>1411</v>
      </c>
      <c r="S20" s="679"/>
      <c r="T20" s="679"/>
      <c r="U20" s="679"/>
      <c r="V20" s="679"/>
      <c r="W20" s="679"/>
      <c r="X20" s="679"/>
      <c r="Y20" s="680"/>
      <c r="Z20" s="715">
        <v>0</v>
      </c>
      <c r="AA20" s="715"/>
      <c r="AB20" s="715"/>
      <c r="AC20" s="715"/>
      <c r="AD20" s="716">
        <v>1411</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v>1325388</v>
      </c>
      <c r="BH20" s="679"/>
      <c r="BI20" s="679"/>
      <c r="BJ20" s="679"/>
      <c r="BK20" s="679"/>
      <c r="BL20" s="679"/>
      <c r="BM20" s="679"/>
      <c r="BN20" s="680"/>
      <c r="BO20" s="715">
        <v>7.7</v>
      </c>
      <c r="BP20" s="715"/>
      <c r="BQ20" s="715"/>
      <c r="BR20" s="715"/>
      <c r="BS20" s="684" t="s">
        <v>127</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37945924</v>
      </c>
      <c r="CS20" s="679"/>
      <c r="CT20" s="679"/>
      <c r="CU20" s="679"/>
      <c r="CV20" s="679"/>
      <c r="CW20" s="679"/>
      <c r="CX20" s="679"/>
      <c r="CY20" s="680"/>
      <c r="CZ20" s="715">
        <v>100</v>
      </c>
      <c r="DA20" s="715"/>
      <c r="DB20" s="715"/>
      <c r="DC20" s="715"/>
      <c r="DD20" s="684">
        <v>1868763</v>
      </c>
      <c r="DE20" s="679"/>
      <c r="DF20" s="679"/>
      <c r="DG20" s="679"/>
      <c r="DH20" s="679"/>
      <c r="DI20" s="679"/>
      <c r="DJ20" s="679"/>
      <c r="DK20" s="679"/>
      <c r="DL20" s="679"/>
      <c r="DM20" s="679"/>
      <c r="DN20" s="679"/>
      <c r="DO20" s="679"/>
      <c r="DP20" s="680"/>
      <c r="DQ20" s="684">
        <v>26455939</v>
      </c>
      <c r="DR20" s="679"/>
      <c r="DS20" s="679"/>
      <c r="DT20" s="679"/>
      <c r="DU20" s="679"/>
      <c r="DV20" s="679"/>
      <c r="DW20" s="679"/>
      <c r="DX20" s="679"/>
      <c r="DY20" s="679"/>
      <c r="DZ20" s="679"/>
      <c r="EA20" s="679"/>
      <c r="EB20" s="679"/>
      <c r="EC20" s="722"/>
    </row>
    <row r="21" spans="2:133" ht="11.25" customHeight="1" x14ac:dyDescent="0.15">
      <c r="B21" s="675" t="s">
        <v>276</v>
      </c>
      <c r="C21" s="676"/>
      <c r="D21" s="676"/>
      <c r="E21" s="676"/>
      <c r="F21" s="676"/>
      <c r="G21" s="676"/>
      <c r="H21" s="676"/>
      <c r="I21" s="676"/>
      <c r="J21" s="676"/>
      <c r="K21" s="676"/>
      <c r="L21" s="676"/>
      <c r="M21" s="676"/>
      <c r="N21" s="676"/>
      <c r="O21" s="676"/>
      <c r="P21" s="676"/>
      <c r="Q21" s="677"/>
      <c r="R21" s="678">
        <v>134339</v>
      </c>
      <c r="S21" s="679"/>
      <c r="T21" s="679"/>
      <c r="U21" s="679"/>
      <c r="V21" s="679"/>
      <c r="W21" s="679"/>
      <c r="X21" s="679"/>
      <c r="Y21" s="680"/>
      <c r="Z21" s="715">
        <v>0.3</v>
      </c>
      <c r="AA21" s="715"/>
      <c r="AB21" s="715"/>
      <c r="AC21" s="715"/>
      <c r="AD21" s="716">
        <v>134339</v>
      </c>
      <c r="AE21" s="716"/>
      <c r="AF21" s="716"/>
      <c r="AG21" s="716"/>
      <c r="AH21" s="716"/>
      <c r="AI21" s="716"/>
      <c r="AJ21" s="716"/>
      <c r="AK21" s="716"/>
      <c r="AL21" s="681">
        <v>0.6</v>
      </c>
      <c r="AM21" s="682"/>
      <c r="AN21" s="682"/>
      <c r="AO21" s="717"/>
      <c r="AP21" s="772" t="s">
        <v>277</v>
      </c>
      <c r="AQ21" s="780"/>
      <c r="AR21" s="780"/>
      <c r="AS21" s="780"/>
      <c r="AT21" s="780"/>
      <c r="AU21" s="780"/>
      <c r="AV21" s="780"/>
      <c r="AW21" s="780"/>
      <c r="AX21" s="780"/>
      <c r="AY21" s="780"/>
      <c r="AZ21" s="780"/>
      <c r="BA21" s="780"/>
      <c r="BB21" s="780"/>
      <c r="BC21" s="780"/>
      <c r="BD21" s="780"/>
      <c r="BE21" s="780"/>
      <c r="BF21" s="774"/>
      <c r="BG21" s="678" t="s">
        <v>244</v>
      </c>
      <c r="BH21" s="679"/>
      <c r="BI21" s="679"/>
      <c r="BJ21" s="679"/>
      <c r="BK21" s="679"/>
      <c r="BL21" s="679"/>
      <c r="BM21" s="679"/>
      <c r="BN21" s="680"/>
      <c r="BO21" s="715" t="s">
        <v>177</v>
      </c>
      <c r="BP21" s="715"/>
      <c r="BQ21" s="715"/>
      <c r="BR21" s="715"/>
      <c r="BS21" s="684" t="s">
        <v>127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278</v>
      </c>
      <c r="C22" s="676"/>
      <c r="D22" s="676"/>
      <c r="E22" s="676"/>
      <c r="F22" s="676"/>
      <c r="G22" s="676"/>
      <c r="H22" s="676"/>
      <c r="I22" s="676"/>
      <c r="J22" s="676"/>
      <c r="K22" s="676"/>
      <c r="L22" s="676"/>
      <c r="M22" s="676"/>
      <c r="N22" s="676"/>
      <c r="O22" s="676"/>
      <c r="P22" s="676"/>
      <c r="Q22" s="677"/>
      <c r="R22" s="678">
        <v>3586228</v>
      </c>
      <c r="S22" s="679"/>
      <c r="T22" s="679"/>
      <c r="U22" s="679"/>
      <c r="V22" s="679"/>
      <c r="W22" s="679"/>
      <c r="X22" s="679"/>
      <c r="Y22" s="680"/>
      <c r="Z22" s="715">
        <v>9.3000000000000007</v>
      </c>
      <c r="AA22" s="715"/>
      <c r="AB22" s="715"/>
      <c r="AC22" s="715"/>
      <c r="AD22" s="716">
        <v>3383659</v>
      </c>
      <c r="AE22" s="716"/>
      <c r="AF22" s="716"/>
      <c r="AG22" s="716"/>
      <c r="AH22" s="716"/>
      <c r="AI22" s="716"/>
      <c r="AJ22" s="716"/>
      <c r="AK22" s="716"/>
      <c r="AL22" s="681">
        <v>15.2</v>
      </c>
      <c r="AM22" s="682"/>
      <c r="AN22" s="682"/>
      <c r="AO22" s="717"/>
      <c r="AP22" s="772" t="s">
        <v>279</v>
      </c>
      <c r="AQ22" s="780"/>
      <c r="AR22" s="780"/>
      <c r="AS22" s="780"/>
      <c r="AT22" s="780"/>
      <c r="AU22" s="780"/>
      <c r="AV22" s="780"/>
      <c r="AW22" s="780"/>
      <c r="AX22" s="780"/>
      <c r="AY22" s="780"/>
      <c r="AZ22" s="780"/>
      <c r="BA22" s="780"/>
      <c r="BB22" s="780"/>
      <c r="BC22" s="780"/>
      <c r="BD22" s="780"/>
      <c r="BE22" s="780"/>
      <c r="BF22" s="774"/>
      <c r="BG22" s="678" t="s">
        <v>177</v>
      </c>
      <c r="BH22" s="679"/>
      <c r="BI22" s="679"/>
      <c r="BJ22" s="679"/>
      <c r="BK22" s="679"/>
      <c r="BL22" s="679"/>
      <c r="BM22" s="679"/>
      <c r="BN22" s="680"/>
      <c r="BO22" s="715" t="s">
        <v>244</v>
      </c>
      <c r="BP22" s="715"/>
      <c r="BQ22" s="715"/>
      <c r="BR22" s="715"/>
      <c r="BS22" s="684" t="s">
        <v>127</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281</v>
      </c>
      <c r="C23" s="676"/>
      <c r="D23" s="676"/>
      <c r="E23" s="676"/>
      <c r="F23" s="676"/>
      <c r="G23" s="676"/>
      <c r="H23" s="676"/>
      <c r="I23" s="676"/>
      <c r="J23" s="676"/>
      <c r="K23" s="676"/>
      <c r="L23" s="676"/>
      <c r="M23" s="676"/>
      <c r="N23" s="676"/>
      <c r="O23" s="676"/>
      <c r="P23" s="676"/>
      <c r="Q23" s="677"/>
      <c r="R23" s="678">
        <v>3383659</v>
      </c>
      <c r="S23" s="679"/>
      <c r="T23" s="679"/>
      <c r="U23" s="679"/>
      <c r="V23" s="679"/>
      <c r="W23" s="679"/>
      <c r="X23" s="679"/>
      <c r="Y23" s="680"/>
      <c r="Z23" s="715">
        <v>8.8000000000000007</v>
      </c>
      <c r="AA23" s="715"/>
      <c r="AB23" s="715"/>
      <c r="AC23" s="715"/>
      <c r="AD23" s="716">
        <v>3383659</v>
      </c>
      <c r="AE23" s="716"/>
      <c r="AF23" s="716"/>
      <c r="AG23" s="716"/>
      <c r="AH23" s="716"/>
      <c r="AI23" s="716"/>
      <c r="AJ23" s="716"/>
      <c r="AK23" s="716"/>
      <c r="AL23" s="681">
        <v>15.2</v>
      </c>
      <c r="AM23" s="682"/>
      <c r="AN23" s="682"/>
      <c r="AO23" s="717"/>
      <c r="AP23" s="772" t="s">
        <v>282</v>
      </c>
      <c r="AQ23" s="780"/>
      <c r="AR23" s="780"/>
      <c r="AS23" s="780"/>
      <c r="AT23" s="780"/>
      <c r="AU23" s="780"/>
      <c r="AV23" s="780"/>
      <c r="AW23" s="780"/>
      <c r="AX23" s="780"/>
      <c r="AY23" s="780"/>
      <c r="AZ23" s="780"/>
      <c r="BA23" s="780"/>
      <c r="BB23" s="780"/>
      <c r="BC23" s="780"/>
      <c r="BD23" s="780"/>
      <c r="BE23" s="780"/>
      <c r="BF23" s="774"/>
      <c r="BG23" s="678">
        <v>1325388</v>
      </c>
      <c r="BH23" s="679"/>
      <c r="BI23" s="679"/>
      <c r="BJ23" s="679"/>
      <c r="BK23" s="679"/>
      <c r="BL23" s="679"/>
      <c r="BM23" s="679"/>
      <c r="BN23" s="680"/>
      <c r="BO23" s="715">
        <v>7.7</v>
      </c>
      <c r="BP23" s="715"/>
      <c r="BQ23" s="715"/>
      <c r="BR23" s="715"/>
      <c r="BS23" s="684" t="s">
        <v>244</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x14ac:dyDescent="0.15">
      <c r="B24" s="675" t="s">
        <v>288</v>
      </c>
      <c r="C24" s="676"/>
      <c r="D24" s="676"/>
      <c r="E24" s="676"/>
      <c r="F24" s="676"/>
      <c r="G24" s="676"/>
      <c r="H24" s="676"/>
      <c r="I24" s="676"/>
      <c r="J24" s="676"/>
      <c r="K24" s="676"/>
      <c r="L24" s="676"/>
      <c r="M24" s="676"/>
      <c r="N24" s="676"/>
      <c r="O24" s="676"/>
      <c r="P24" s="676"/>
      <c r="Q24" s="677"/>
      <c r="R24" s="678">
        <v>170688</v>
      </c>
      <c r="S24" s="679"/>
      <c r="T24" s="679"/>
      <c r="U24" s="679"/>
      <c r="V24" s="679"/>
      <c r="W24" s="679"/>
      <c r="X24" s="679"/>
      <c r="Y24" s="680"/>
      <c r="Z24" s="715">
        <v>0.4</v>
      </c>
      <c r="AA24" s="715"/>
      <c r="AB24" s="715"/>
      <c r="AC24" s="715"/>
      <c r="AD24" s="716" t="s">
        <v>244</v>
      </c>
      <c r="AE24" s="716"/>
      <c r="AF24" s="716"/>
      <c r="AG24" s="716"/>
      <c r="AH24" s="716"/>
      <c r="AI24" s="716"/>
      <c r="AJ24" s="716"/>
      <c r="AK24" s="716"/>
      <c r="AL24" s="681" t="s">
        <v>127</v>
      </c>
      <c r="AM24" s="682"/>
      <c r="AN24" s="682"/>
      <c r="AO24" s="717"/>
      <c r="AP24" s="772" t="s">
        <v>289</v>
      </c>
      <c r="AQ24" s="780"/>
      <c r="AR24" s="780"/>
      <c r="AS24" s="780"/>
      <c r="AT24" s="780"/>
      <c r="AU24" s="780"/>
      <c r="AV24" s="780"/>
      <c r="AW24" s="780"/>
      <c r="AX24" s="780"/>
      <c r="AY24" s="780"/>
      <c r="AZ24" s="780"/>
      <c r="BA24" s="780"/>
      <c r="BB24" s="780"/>
      <c r="BC24" s="780"/>
      <c r="BD24" s="780"/>
      <c r="BE24" s="780"/>
      <c r="BF24" s="774"/>
      <c r="BG24" s="678" t="s">
        <v>127</v>
      </c>
      <c r="BH24" s="679"/>
      <c r="BI24" s="679"/>
      <c r="BJ24" s="679"/>
      <c r="BK24" s="679"/>
      <c r="BL24" s="679"/>
      <c r="BM24" s="679"/>
      <c r="BN24" s="680"/>
      <c r="BO24" s="715" t="s">
        <v>244</v>
      </c>
      <c r="BP24" s="715"/>
      <c r="BQ24" s="715"/>
      <c r="BR24" s="715"/>
      <c r="BS24" s="684" t="s">
        <v>127</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22127928</v>
      </c>
      <c r="CS24" s="734"/>
      <c r="CT24" s="734"/>
      <c r="CU24" s="734"/>
      <c r="CV24" s="734"/>
      <c r="CW24" s="734"/>
      <c r="CX24" s="734"/>
      <c r="CY24" s="777"/>
      <c r="CZ24" s="778">
        <v>58.3</v>
      </c>
      <c r="DA24" s="749"/>
      <c r="DB24" s="749"/>
      <c r="DC24" s="781"/>
      <c r="DD24" s="776">
        <v>13553753</v>
      </c>
      <c r="DE24" s="734"/>
      <c r="DF24" s="734"/>
      <c r="DG24" s="734"/>
      <c r="DH24" s="734"/>
      <c r="DI24" s="734"/>
      <c r="DJ24" s="734"/>
      <c r="DK24" s="777"/>
      <c r="DL24" s="776">
        <v>13280916</v>
      </c>
      <c r="DM24" s="734"/>
      <c r="DN24" s="734"/>
      <c r="DO24" s="734"/>
      <c r="DP24" s="734"/>
      <c r="DQ24" s="734"/>
      <c r="DR24" s="734"/>
      <c r="DS24" s="734"/>
      <c r="DT24" s="734"/>
      <c r="DU24" s="734"/>
      <c r="DV24" s="777"/>
      <c r="DW24" s="778">
        <v>55.4</v>
      </c>
      <c r="DX24" s="749"/>
      <c r="DY24" s="749"/>
      <c r="DZ24" s="749"/>
      <c r="EA24" s="749"/>
      <c r="EB24" s="749"/>
      <c r="EC24" s="779"/>
    </row>
    <row r="25" spans="2:133" ht="11.25" customHeight="1" x14ac:dyDescent="0.15">
      <c r="B25" s="675" t="s">
        <v>291</v>
      </c>
      <c r="C25" s="676"/>
      <c r="D25" s="676"/>
      <c r="E25" s="676"/>
      <c r="F25" s="676"/>
      <c r="G25" s="676"/>
      <c r="H25" s="676"/>
      <c r="I25" s="676"/>
      <c r="J25" s="676"/>
      <c r="K25" s="676"/>
      <c r="L25" s="676"/>
      <c r="M25" s="676"/>
      <c r="N25" s="676"/>
      <c r="O25" s="676"/>
      <c r="P25" s="676"/>
      <c r="Q25" s="677"/>
      <c r="R25" s="678">
        <v>31881</v>
      </c>
      <c r="S25" s="679"/>
      <c r="T25" s="679"/>
      <c r="U25" s="679"/>
      <c r="V25" s="679"/>
      <c r="W25" s="679"/>
      <c r="X25" s="679"/>
      <c r="Y25" s="680"/>
      <c r="Z25" s="715">
        <v>0.1</v>
      </c>
      <c r="AA25" s="715"/>
      <c r="AB25" s="715"/>
      <c r="AC25" s="715"/>
      <c r="AD25" s="716" t="s">
        <v>244</v>
      </c>
      <c r="AE25" s="716"/>
      <c r="AF25" s="716"/>
      <c r="AG25" s="716"/>
      <c r="AH25" s="716"/>
      <c r="AI25" s="716"/>
      <c r="AJ25" s="716"/>
      <c r="AK25" s="716"/>
      <c r="AL25" s="681" t="s">
        <v>127</v>
      </c>
      <c r="AM25" s="682"/>
      <c r="AN25" s="682"/>
      <c r="AO25" s="717"/>
      <c r="AP25" s="772" t="s">
        <v>292</v>
      </c>
      <c r="AQ25" s="780"/>
      <c r="AR25" s="780"/>
      <c r="AS25" s="780"/>
      <c r="AT25" s="780"/>
      <c r="AU25" s="780"/>
      <c r="AV25" s="780"/>
      <c r="AW25" s="780"/>
      <c r="AX25" s="780"/>
      <c r="AY25" s="780"/>
      <c r="AZ25" s="780"/>
      <c r="BA25" s="780"/>
      <c r="BB25" s="780"/>
      <c r="BC25" s="780"/>
      <c r="BD25" s="780"/>
      <c r="BE25" s="780"/>
      <c r="BF25" s="774"/>
      <c r="BG25" s="678" t="s">
        <v>127</v>
      </c>
      <c r="BH25" s="679"/>
      <c r="BI25" s="679"/>
      <c r="BJ25" s="679"/>
      <c r="BK25" s="679"/>
      <c r="BL25" s="679"/>
      <c r="BM25" s="679"/>
      <c r="BN25" s="680"/>
      <c r="BO25" s="715" t="s">
        <v>177</v>
      </c>
      <c r="BP25" s="715"/>
      <c r="BQ25" s="715"/>
      <c r="BR25" s="715"/>
      <c r="BS25" s="684" t="s">
        <v>127</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7832792</v>
      </c>
      <c r="CS25" s="697"/>
      <c r="CT25" s="697"/>
      <c r="CU25" s="697"/>
      <c r="CV25" s="697"/>
      <c r="CW25" s="697"/>
      <c r="CX25" s="697"/>
      <c r="CY25" s="698"/>
      <c r="CZ25" s="681">
        <v>20.6</v>
      </c>
      <c r="DA25" s="699"/>
      <c r="DB25" s="699"/>
      <c r="DC25" s="700"/>
      <c r="DD25" s="684">
        <v>7288275</v>
      </c>
      <c r="DE25" s="697"/>
      <c r="DF25" s="697"/>
      <c r="DG25" s="697"/>
      <c r="DH25" s="697"/>
      <c r="DI25" s="697"/>
      <c r="DJ25" s="697"/>
      <c r="DK25" s="698"/>
      <c r="DL25" s="684">
        <v>7048267</v>
      </c>
      <c r="DM25" s="697"/>
      <c r="DN25" s="697"/>
      <c r="DO25" s="697"/>
      <c r="DP25" s="697"/>
      <c r="DQ25" s="697"/>
      <c r="DR25" s="697"/>
      <c r="DS25" s="697"/>
      <c r="DT25" s="697"/>
      <c r="DU25" s="697"/>
      <c r="DV25" s="698"/>
      <c r="DW25" s="681">
        <v>29.4</v>
      </c>
      <c r="DX25" s="699"/>
      <c r="DY25" s="699"/>
      <c r="DZ25" s="699"/>
      <c r="EA25" s="699"/>
      <c r="EB25" s="699"/>
      <c r="EC25" s="714"/>
    </row>
    <row r="26" spans="2:133" ht="11.25" customHeight="1" x14ac:dyDescent="0.15">
      <c r="B26" s="675" t="s">
        <v>294</v>
      </c>
      <c r="C26" s="676"/>
      <c r="D26" s="676"/>
      <c r="E26" s="676"/>
      <c r="F26" s="676"/>
      <c r="G26" s="676"/>
      <c r="H26" s="676"/>
      <c r="I26" s="676"/>
      <c r="J26" s="676"/>
      <c r="K26" s="676"/>
      <c r="L26" s="676"/>
      <c r="M26" s="676"/>
      <c r="N26" s="676"/>
      <c r="O26" s="676"/>
      <c r="P26" s="676"/>
      <c r="Q26" s="677"/>
      <c r="R26" s="678">
        <v>23701716</v>
      </c>
      <c r="S26" s="679"/>
      <c r="T26" s="679"/>
      <c r="U26" s="679"/>
      <c r="V26" s="679"/>
      <c r="W26" s="679"/>
      <c r="X26" s="679"/>
      <c r="Y26" s="680"/>
      <c r="Z26" s="715">
        <v>61.3</v>
      </c>
      <c r="AA26" s="715"/>
      <c r="AB26" s="715"/>
      <c r="AC26" s="715"/>
      <c r="AD26" s="716">
        <v>22173759</v>
      </c>
      <c r="AE26" s="716"/>
      <c r="AF26" s="716"/>
      <c r="AG26" s="716"/>
      <c r="AH26" s="716"/>
      <c r="AI26" s="716"/>
      <c r="AJ26" s="716"/>
      <c r="AK26" s="716"/>
      <c r="AL26" s="681">
        <v>99.5</v>
      </c>
      <c r="AM26" s="682"/>
      <c r="AN26" s="682"/>
      <c r="AO26" s="717"/>
      <c r="AP26" s="772" t="s">
        <v>295</v>
      </c>
      <c r="AQ26" s="773"/>
      <c r="AR26" s="773"/>
      <c r="AS26" s="773"/>
      <c r="AT26" s="773"/>
      <c r="AU26" s="773"/>
      <c r="AV26" s="773"/>
      <c r="AW26" s="773"/>
      <c r="AX26" s="773"/>
      <c r="AY26" s="773"/>
      <c r="AZ26" s="773"/>
      <c r="BA26" s="773"/>
      <c r="BB26" s="773"/>
      <c r="BC26" s="773"/>
      <c r="BD26" s="773"/>
      <c r="BE26" s="773"/>
      <c r="BF26" s="774"/>
      <c r="BG26" s="678" t="s">
        <v>244</v>
      </c>
      <c r="BH26" s="679"/>
      <c r="BI26" s="679"/>
      <c r="BJ26" s="679"/>
      <c r="BK26" s="679"/>
      <c r="BL26" s="679"/>
      <c r="BM26" s="679"/>
      <c r="BN26" s="680"/>
      <c r="BO26" s="715" t="s">
        <v>244</v>
      </c>
      <c r="BP26" s="715"/>
      <c r="BQ26" s="715"/>
      <c r="BR26" s="715"/>
      <c r="BS26" s="684" t="s">
        <v>127</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5095682</v>
      </c>
      <c r="CS26" s="679"/>
      <c r="CT26" s="679"/>
      <c r="CU26" s="679"/>
      <c r="CV26" s="679"/>
      <c r="CW26" s="679"/>
      <c r="CX26" s="679"/>
      <c r="CY26" s="680"/>
      <c r="CZ26" s="681">
        <v>13.4</v>
      </c>
      <c r="DA26" s="699"/>
      <c r="DB26" s="699"/>
      <c r="DC26" s="700"/>
      <c r="DD26" s="684">
        <v>4730460</v>
      </c>
      <c r="DE26" s="679"/>
      <c r="DF26" s="679"/>
      <c r="DG26" s="679"/>
      <c r="DH26" s="679"/>
      <c r="DI26" s="679"/>
      <c r="DJ26" s="679"/>
      <c r="DK26" s="680"/>
      <c r="DL26" s="684" t="s">
        <v>244</v>
      </c>
      <c r="DM26" s="679"/>
      <c r="DN26" s="679"/>
      <c r="DO26" s="679"/>
      <c r="DP26" s="679"/>
      <c r="DQ26" s="679"/>
      <c r="DR26" s="679"/>
      <c r="DS26" s="679"/>
      <c r="DT26" s="679"/>
      <c r="DU26" s="679"/>
      <c r="DV26" s="680"/>
      <c r="DW26" s="681" t="s">
        <v>177</v>
      </c>
      <c r="DX26" s="699"/>
      <c r="DY26" s="699"/>
      <c r="DZ26" s="699"/>
      <c r="EA26" s="699"/>
      <c r="EB26" s="699"/>
      <c r="EC26" s="714"/>
    </row>
    <row r="27" spans="2:133" ht="11.25" customHeight="1" x14ac:dyDescent="0.15">
      <c r="B27" s="675" t="s">
        <v>297</v>
      </c>
      <c r="C27" s="676"/>
      <c r="D27" s="676"/>
      <c r="E27" s="676"/>
      <c r="F27" s="676"/>
      <c r="G27" s="676"/>
      <c r="H27" s="676"/>
      <c r="I27" s="676"/>
      <c r="J27" s="676"/>
      <c r="K27" s="676"/>
      <c r="L27" s="676"/>
      <c r="M27" s="676"/>
      <c r="N27" s="676"/>
      <c r="O27" s="676"/>
      <c r="P27" s="676"/>
      <c r="Q27" s="677"/>
      <c r="R27" s="678">
        <v>12355</v>
      </c>
      <c r="S27" s="679"/>
      <c r="T27" s="679"/>
      <c r="U27" s="679"/>
      <c r="V27" s="679"/>
      <c r="W27" s="679"/>
      <c r="X27" s="679"/>
      <c r="Y27" s="680"/>
      <c r="Z27" s="715">
        <v>0</v>
      </c>
      <c r="AA27" s="715"/>
      <c r="AB27" s="715"/>
      <c r="AC27" s="715"/>
      <c r="AD27" s="716">
        <v>12355</v>
      </c>
      <c r="AE27" s="716"/>
      <c r="AF27" s="716"/>
      <c r="AG27" s="716"/>
      <c r="AH27" s="716"/>
      <c r="AI27" s="716"/>
      <c r="AJ27" s="716"/>
      <c r="AK27" s="716"/>
      <c r="AL27" s="681">
        <v>0.1</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17255295</v>
      </c>
      <c r="BH27" s="679"/>
      <c r="BI27" s="679"/>
      <c r="BJ27" s="679"/>
      <c r="BK27" s="679"/>
      <c r="BL27" s="679"/>
      <c r="BM27" s="679"/>
      <c r="BN27" s="680"/>
      <c r="BO27" s="715">
        <v>100</v>
      </c>
      <c r="BP27" s="715"/>
      <c r="BQ27" s="715"/>
      <c r="BR27" s="715"/>
      <c r="BS27" s="684">
        <v>55601</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11213394</v>
      </c>
      <c r="CS27" s="697"/>
      <c r="CT27" s="697"/>
      <c r="CU27" s="697"/>
      <c r="CV27" s="697"/>
      <c r="CW27" s="697"/>
      <c r="CX27" s="697"/>
      <c r="CY27" s="698"/>
      <c r="CZ27" s="681">
        <v>29.6</v>
      </c>
      <c r="DA27" s="699"/>
      <c r="DB27" s="699"/>
      <c r="DC27" s="700"/>
      <c r="DD27" s="684">
        <v>3222577</v>
      </c>
      <c r="DE27" s="697"/>
      <c r="DF27" s="697"/>
      <c r="DG27" s="697"/>
      <c r="DH27" s="697"/>
      <c r="DI27" s="697"/>
      <c r="DJ27" s="697"/>
      <c r="DK27" s="698"/>
      <c r="DL27" s="684">
        <v>3189748</v>
      </c>
      <c r="DM27" s="697"/>
      <c r="DN27" s="697"/>
      <c r="DO27" s="697"/>
      <c r="DP27" s="697"/>
      <c r="DQ27" s="697"/>
      <c r="DR27" s="697"/>
      <c r="DS27" s="697"/>
      <c r="DT27" s="697"/>
      <c r="DU27" s="697"/>
      <c r="DV27" s="698"/>
      <c r="DW27" s="681">
        <v>13.3</v>
      </c>
      <c r="DX27" s="699"/>
      <c r="DY27" s="699"/>
      <c r="DZ27" s="699"/>
      <c r="EA27" s="699"/>
      <c r="EB27" s="699"/>
      <c r="EC27" s="714"/>
    </row>
    <row r="28" spans="2:133" ht="11.25" customHeight="1" x14ac:dyDescent="0.15">
      <c r="B28" s="675" t="s">
        <v>300</v>
      </c>
      <c r="C28" s="676"/>
      <c r="D28" s="676"/>
      <c r="E28" s="676"/>
      <c r="F28" s="676"/>
      <c r="G28" s="676"/>
      <c r="H28" s="676"/>
      <c r="I28" s="676"/>
      <c r="J28" s="676"/>
      <c r="K28" s="676"/>
      <c r="L28" s="676"/>
      <c r="M28" s="676"/>
      <c r="N28" s="676"/>
      <c r="O28" s="676"/>
      <c r="P28" s="676"/>
      <c r="Q28" s="677"/>
      <c r="R28" s="678">
        <v>496518</v>
      </c>
      <c r="S28" s="679"/>
      <c r="T28" s="679"/>
      <c r="U28" s="679"/>
      <c r="V28" s="679"/>
      <c r="W28" s="679"/>
      <c r="X28" s="679"/>
      <c r="Y28" s="680"/>
      <c r="Z28" s="715">
        <v>1.3</v>
      </c>
      <c r="AA28" s="715"/>
      <c r="AB28" s="715"/>
      <c r="AC28" s="715"/>
      <c r="AD28" s="716" t="s">
        <v>177</v>
      </c>
      <c r="AE28" s="716"/>
      <c r="AF28" s="716"/>
      <c r="AG28" s="716"/>
      <c r="AH28" s="716"/>
      <c r="AI28" s="716"/>
      <c r="AJ28" s="716"/>
      <c r="AK28" s="716"/>
      <c r="AL28" s="681" t="s">
        <v>127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3081742</v>
      </c>
      <c r="CS28" s="679"/>
      <c r="CT28" s="679"/>
      <c r="CU28" s="679"/>
      <c r="CV28" s="679"/>
      <c r="CW28" s="679"/>
      <c r="CX28" s="679"/>
      <c r="CY28" s="680"/>
      <c r="CZ28" s="681">
        <v>8.1</v>
      </c>
      <c r="DA28" s="699"/>
      <c r="DB28" s="699"/>
      <c r="DC28" s="700"/>
      <c r="DD28" s="684">
        <v>3042901</v>
      </c>
      <c r="DE28" s="679"/>
      <c r="DF28" s="679"/>
      <c r="DG28" s="679"/>
      <c r="DH28" s="679"/>
      <c r="DI28" s="679"/>
      <c r="DJ28" s="679"/>
      <c r="DK28" s="680"/>
      <c r="DL28" s="684">
        <v>3042901</v>
      </c>
      <c r="DM28" s="679"/>
      <c r="DN28" s="679"/>
      <c r="DO28" s="679"/>
      <c r="DP28" s="679"/>
      <c r="DQ28" s="679"/>
      <c r="DR28" s="679"/>
      <c r="DS28" s="679"/>
      <c r="DT28" s="679"/>
      <c r="DU28" s="679"/>
      <c r="DV28" s="680"/>
      <c r="DW28" s="681">
        <v>12.7</v>
      </c>
      <c r="DX28" s="699"/>
      <c r="DY28" s="699"/>
      <c r="DZ28" s="699"/>
      <c r="EA28" s="699"/>
      <c r="EB28" s="699"/>
      <c r="EC28" s="714"/>
    </row>
    <row r="29" spans="2:133" ht="11.25" customHeight="1" x14ac:dyDescent="0.15">
      <c r="B29" s="675" t="s">
        <v>302</v>
      </c>
      <c r="C29" s="676"/>
      <c r="D29" s="676"/>
      <c r="E29" s="676"/>
      <c r="F29" s="676"/>
      <c r="G29" s="676"/>
      <c r="H29" s="676"/>
      <c r="I29" s="676"/>
      <c r="J29" s="676"/>
      <c r="K29" s="676"/>
      <c r="L29" s="676"/>
      <c r="M29" s="676"/>
      <c r="N29" s="676"/>
      <c r="O29" s="676"/>
      <c r="P29" s="676"/>
      <c r="Q29" s="677"/>
      <c r="R29" s="678">
        <v>401953</v>
      </c>
      <c r="S29" s="679"/>
      <c r="T29" s="679"/>
      <c r="U29" s="679"/>
      <c r="V29" s="679"/>
      <c r="W29" s="679"/>
      <c r="X29" s="679"/>
      <c r="Y29" s="680"/>
      <c r="Z29" s="715">
        <v>1</v>
      </c>
      <c r="AA29" s="715"/>
      <c r="AB29" s="715"/>
      <c r="AC29" s="715"/>
      <c r="AD29" s="716">
        <v>79859</v>
      </c>
      <c r="AE29" s="716"/>
      <c r="AF29" s="716"/>
      <c r="AG29" s="716"/>
      <c r="AH29" s="716"/>
      <c r="AI29" s="716"/>
      <c r="AJ29" s="716"/>
      <c r="AK29" s="716"/>
      <c r="AL29" s="681">
        <v>0.4</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303</v>
      </c>
      <c r="CE29" s="764"/>
      <c r="CF29" s="711" t="s">
        <v>304</v>
      </c>
      <c r="CG29" s="712"/>
      <c r="CH29" s="712"/>
      <c r="CI29" s="712"/>
      <c r="CJ29" s="712"/>
      <c r="CK29" s="712"/>
      <c r="CL29" s="712"/>
      <c r="CM29" s="712"/>
      <c r="CN29" s="712"/>
      <c r="CO29" s="712"/>
      <c r="CP29" s="712"/>
      <c r="CQ29" s="713"/>
      <c r="CR29" s="678">
        <v>3081742</v>
      </c>
      <c r="CS29" s="697"/>
      <c r="CT29" s="697"/>
      <c r="CU29" s="697"/>
      <c r="CV29" s="697"/>
      <c r="CW29" s="697"/>
      <c r="CX29" s="697"/>
      <c r="CY29" s="698"/>
      <c r="CZ29" s="681">
        <v>8.1</v>
      </c>
      <c r="DA29" s="699"/>
      <c r="DB29" s="699"/>
      <c r="DC29" s="700"/>
      <c r="DD29" s="684">
        <v>3042901</v>
      </c>
      <c r="DE29" s="697"/>
      <c r="DF29" s="697"/>
      <c r="DG29" s="697"/>
      <c r="DH29" s="697"/>
      <c r="DI29" s="697"/>
      <c r="DJ29" s="697"/>
      <c r="DK29" s="698"/>
      <c r="DL29" s="684">
        <v>3042901</v>
      </c>
      <c r="DM29" s="697"/>
      <c r="DN29" s="697"/>
      <c r="DO29" s="697"/>
      <c r="DP29" s="697"/>
      <c r="DQ29" s="697"/>
      <c r="DR29" s="697"/>
      <c r="DS29" s="697"/>
      <c r="DT29" s="697"/>
      <c r="DU29" s="697"/>
      <c r="DV29" s="698"/>
      <c r="DW29" s="681">
        <v>12.7</v>
      </c>
      <c r="DX29" s="699"/>
      <c r="DY29" s="699"/>
      <c r="DZ29" s="699"/>
      <c r="EA29" s="699"/>
      <c r="EB29" s="699"/>
      <c r="EC29" s="714"/>
    </row>
    <row r="30" spans="2:133" ht="11.25" customHeight="1" x14ac:dyDescent="0.15">
      <c r="B30" s="675" t="s">
        <v>305</v>
      </c>
      <c r="C30" s="676"/>
      <c r="D30" s="676"/>
      <c r="E30" s="676"/>
      <c r="F30" s="676"/>
      <c r="G30" s="676"/>
      <c r="H30" s="676"/>
      <c r="I30" s="676"/>
      <c r="J30" s="676"/>
      <c r="K30" s="676"/>
      <c r="L30" s="676"/>
      <c r="M30" s="676"/>
      <c r="N30" s="676"/>
      <c r="O30" s="676"/>
      <c r="P30" s="676"/>
      <c r="Q30" s="677"/>
      <c r="R30" s="678">
        <v>257983</v>
      </c>
      <c r="S30" s="679"/>
      <c r="T30" s="679"/>
      <c r="U30" s="679"/>
      <c r="V30" s="679"/>
      <c r="W30" s="679"/>
      <c r="X30" s="679"/>
      <c r="Y30" s="680"/>
      <c r="Z30" s="715">
        <v>0.7</v>
      </c>
      <c r="AA30" s="715"/>
      <c r="AB30" s="715"/>
      <c r="AC30" s="715"/>
      <c r="AD30" s="716" t="s">
        <v>127</v>
      </c>
      <c r="AE30" s="716"/>
      <c r="AF30" s="716"/>
      <c r="AG30" s="716"/>
      <c r="AH30" s="716"/>
      <c r="AI30" s="716"/>
      <c r="AJ30" s="716"/>
      <c r="AK30" s="716"/>
      <c r="AL30" s="681" t="s">
        <v>244</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306</v>
      </c>
      <c r="BH30" s="752"/>
      <c r="BI30" s="752"/>
      <c r="BJ30" s="752"/>
      <c r="BK30" s="752"/>
      <c r="BL30" s="752"/>
      <c r="BM30" s="752"/>
      <c r="BN30" s="752"/>
      <c r="BO30" s="752"/>
      <c r="BP30" s="752"/>
      <c r="BQ30" s="753"/>
      <c r="BR30" s="739" t="s">
        <v>307</v>
      </c>
      <c r="BS30" s="752"/>
      <c r="BT30" s="752"/>
      <c r="BU30" s="752"/>
      <c r="BV30" s="752"/>
      <c r="BW30" s="752"/>
      <c r="BX30" s="752"/>
      <c r="BY30" s="752"/>
      <c r="BZ30" s="752"/>
      <c r="CA30" s="752"/>
      <c r="CB30" s="753"/>
      <c r="CD30" s="765"/>
      <c r="CE30" s="766"/>
      <c r="CF30" s="711" t="s">
        <v>308</v>
      </c>
      <c r="CG30" s="712"/>
      <c r="CH30" s="712"/>
      <c r="CI30" s="712"/>
      <c r="CJ30" s="712"/>
      <c r="CK30" s="712"/>
      <c r="CL30" s="712"/>
      <c r="CM30" s="712"/>
      <c r="CN30" s="712"/>
      <c r="CO30" s="712"/>
      <c r="CP30" s="712"/>
      <c r="CQ30" s="713"/>
      <c r="CR30" s="678">
        <v>2929506</v>
      </c>
      <c r="CS30" s="679"/>
      <c r="CT30" s="679"/>
      <c r="CU30" s="679"/>
      <c r="CV30" s="679"/>
      <c r="CW30" s="679"/>
      <c r="CX30" s="679"/>
      <c r="CY30" s="680"/>
      <c r="CZ30" s="681">
        <v>7.7</v>
      </c>
      <c r="DA30" s="699"/>
      <c r="DB30" s="699"/>
      <c r="DC30" s="700"/>
      <c r="DD30" s="684">
        <v>2890665</v>
      </c>
      <c r="DE30" s="679"/>
      <c r="DF30" s="679"/>
      <c r="DG30" s="679"/>
      <c r="DH30" s="679"/>
      <c r="DI30" s="679"/>
      <c r="DJ30" s="679"/>
      <c r="DK30" s="680"/>
      <c r="DL30" s="684">
        <v>2890665</v>
      </c>
      <c r="DM30" s="679"/>
      <c r="DN30" s="679"/>
      <c r="DO30" s="679"/>
      <c r="DP30" s="679"/>
      <c r="DQ30" s="679"/>
      <c r="DR30" s="679"/>
      <c r="DS30" s="679"/>
      <c r="DT30" s="679"/>
      <c r="DU30" s="679"/>
      <c r="DV30" s="680"/>
      <c r="DW30" s="681">
        <v>12.1</v>
      </c>
      <c r="DX30" s="699"/>
      <c r="DY30" s="699"/>
      <c r="DZ30" s="699"/>
      <c r="EA30" s="699"/>
      <c r="EB30" s="699"/>
      <c r="EC30" s="714"/>
    </row>
    <row r="31" spans="2:133" ht="11.25" customHeight="1" x14ac:dyDescent="0.15">
      <c r="B31" s="675" t="s">
        <v>309</v>
      </c>
      <c r="C31" s="676"/>
      <c r="D31" s="676"/>
      <c r="E31" s="676"/>
      <c r="F31" s="676"/>
      <c r="G31" s="676"/>
      <c r="H31" s="676"/>
      <c r="I31" s="676"/>
      <c r="J31" s="676"/>
      <c r="K31" s="676"/>
      <c r="L31" s="676"/>
      <c r="M31" s="676"/>
      <c r="N31" s="676"/>
      <c r="O31" s="676"/>
      <c r="P31" s="676"/>
      <c r="Q31" s="677"/>
      <c r="R31" s="678">
        <v>6362140</v>
      </c>
      <c r="S31" s="679"/>
      <c r="T31" s="679"/>
      <c r="U31" s="679"/>
      <c r="V31" s="679"/>
      <c r="W31" s="679"/>
      <c r="X31" s="679"/>
      <c r="Y31" s="680"/>
      <c r="Z31" s="715">
        <v>16.5</v>
      </c>
      <c r="AA31" s="715"/>
      <c r="AB31" s="715"/>
      <c r="AC31" s="715"/>
      <c r="AD31" s="716" t="s">
        <v>127</v>
      </c>
      <c r="AE31" s="716"/>
      <c r="AF31" s="716"/>
      <c r="AG31" s="716"/>
      <c r="AH31" s="716"/>
      <c r="AI31" s="716"/>
      <c r="AJ31" s="716"/>
      <c r="AK31" s="716"/>
      <c r="AL31" s="681" t="s">
        <v>244</v>
      </c>
      <c r="AM31" s="682"/>
      <c r="AN31" s="682"/>
      <c r="AO31" s="717"/>
      <c r="AP31" s="754" t="s">
        <v>310</v>
      </c>
      <c r="AQ31" s="755"/>
      <c r="AR31" s="755"/>
      <c r="AS31" s="755"/>
      <c r="AT31" s="760" t="s">
        <v>311</v>
      </c>
      <c r="AU31" s="231"/>
      <c r="AV31" s="231"/>
      <c r="AW31" s="231"/>
      <c r="AX31" s="744" t="s">
        <v>185</v>
      </c>
      <c r="AY31" s="745"/>
      <c r="AZ31" s="745"/>
      <c r="BA31" s="745"/>
      <c r="BB31" s="745"/>
      <c r="BC31" s="745"/>
      <c r="BD31" s="745"/>
      <c r="BE31" s="745"/>
      <c r="BF31" s="746"/>
      <c r="BG31" s="747">
        <v>98.8</v>
      </c>
      <c r="BH31" s="748"/>
      <c r="BI31" s="748"/>
      <c r="BJ31" s="748"/>
      <c r="BK31" s="748"/>
      <c r="BL31" s="748"/>
      <c r="BM31" s="749">
        <v>96.6</v>
      </c>
      <c r="BN31" s="748"/>
      <c r="BO31" s="748"/>
      <c r="BP31" s="748"/>
      <c r="BQ31" s="750"/>
      <c r="BR31" s="747">
        <v>98.9</v>
      </c>
      <c r="BS31" s="748"/>
      <c r="BT31" s="748"/>
      <c r="BU31" s="748"/>
      <c r="BV31" s="748"/>
      <c r="BW31" s="748"/>
      <c r="BX31" s="749">
        <v>96.3</v>
      </c>
      <c r="BY31" s="748"/>
      <c r="BZ31" s="748"/>
      <c r="CA31" s="748"/>
      <c r="CB31" s="750"/>
      <c r="CD31" s="765"/>
      <c r="CE31" s="766"/>
      <c r="CF31" s="711" t="s">
        <v>312</v>
      </c>
      <c r="CG31" s="712"/>
      <c r="CH31" s="712"/>
      <c r="CI31" s="712"/>
      <c r="CJ31" s="712"/>
      <c r="CK31" s="712"/>
      <c r="CL31" s="712"/>
      <c r="CM31" s="712"/>
      <c r="CN31" s="712"/>
      <c r="CO31" s="712"/>
      <c r="CP31" s="712"/>
      <c r="CQ31" s="713"/>
      <c r="CR31" s="678">
        <v>152236</v>
      </c>
      <c r="CS31" s="697"/>
      <c r="CT31" s="697"/>
      <c r="CU31" s="697"/>
      <c r="CV31" s="697"/>
      <c r="CW31" s="697"/>
      <c r="CX31" s="697"/>
      <c r="CY31" s="698"/>
      <c r="CZ31" s="681">
        <v>0.4</v>
      </c>
      <c r="DA31" s="699"/>
      <c r="DB31" s="699"/>
      <c r="DC31" s="700"/>
      <c r="DD31" s="684">
        <v>152236</v>
      </c>
      <c r="DE31" s="697"/>
      <c r="DF31" s="697"/>
      <c r="DG31" s="697"/>
      <c r="DH31" s="697"/>
      <c r="DI31" s="697"/>
      <c r="DJ31" s="697"/>
      <c r="DK31" s="698"/>
      <c r="DL31" s="684">
        <v>152236</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15">
      <c r="B32" s="769" t="s">
        <v>313</v>
      </c>
      <c r="C32" s="770"/>
      <c r="D32" s="770"/>
      <c r="E32" s="770"/>
      <c r="F32" s="770"/>
      <c r="G32" s="770"/>
      <c r="H32" s="770"/>
      <c r="I32" s="770"/>
      <c r="J32" s="770"/>
      <c r="K32" s="770"/>
      <c r="L32" s="770"/>
      <c r="M32" s="770"/>
      <c r="N32" s="770"/>
      <c r="O32" s="770"/>
      <c r="P32" s="770"/>
      <c r="Q32" s="771"/>
      <c r="R32" s="678" t="s">
        <v>244</v>
      </c>
      <c r="S32" s="679"/>
      <c r="T32" s="679"/>
      <c r="U32" s="679"/>
      <c r="V32" s="679"/>
      <c r="W32" s="679"/>
      <c r="X32" s="679"/>
      <c r="Y32" s="680"/>
      <c r="Z32" s="715" t="s">
        <v>127</v>
      </c>
      <c r="AA32" s="715"/>
      <c r="AB32" s="715"/>
      <c r="AC32" s="715"/>
      <c r="AD32" s="716" t="s">
        <v>127</v>
      </c>
      <c r="AE32" s="716"/>
      <c r="AF32" s="716"/>
      <c r="AG32" s="716"/>
      <c r="AH32" s="716"/>
      <c r="AI32" s="716"/>
      <c r="AJ32" s="716"/>
      <c r="AK32" s="716"/>
      <c r="AL32" s="681" t="s">
        <v>244</v>
      </c>
      <c r="AM32" s="682"/>
      <c r="AN32" s="682"/>
      <c r="AO32" s="717"/>
      <c r="AP32" s="756"/>
      <c r="AQ32" s="757"/>
      <c r="AR32" s="757"/>
      <c r="AS32" s="757"/>
      <c r="AT32" s="761"/>
      <c r="AU32" s="230" t="s">
        <v>314</v>
      </c>
      <c r="AV32" s="230"/>
      <c r="AW32" s="230"/>
      <c r="AX32" s="675" t="s">
        <v>315</v>
      </c>
      <c r="AY32" s="676"/>
      <c r="AZ32" s="676"/>
      <c r="BA32" s="676"/>
      <c r="BB32" s="676"/>
      <c r="BC32" s="676"/>
      <c r="BD32" s="676"/>
      <c r="BE32" s="676"/>
      <c r="BF32" s="677"/>
      <c r="BG32" s="751">
        <v>98.8</v>
      </c>
      <c r="BH32" s="697"/>
      <c r="BI32" s="697"/>
      <c r="BJ32" s="697"/>
      <c r="BK32" s="697"/>
      <c r="BL32" s="697"/>
      <c r="BM32" s="682">
        <v>97.1</v>
      </c>
      <c r="BN32" s="743"/>
      <c r="BO32" s="743"/>
      <c r="BP32" s="743"/>
      <c r="BQ32" s="721"/>
      <c r="BR32" s="751">
        <v>98.9</v>
      </c>
      <c r="BS32" s="697"/>
      <c r="BT32" s="697"/>
      <c r="BU32" s="697"/>
      <c r="BV32" s="697"/>
      <c r="BW32" s="697"/>
      <c r="BX32" s="682">
        <v>97</v>
      </c>
      <c r="BY32" s="743"/>
      <c r="BZ32" s="743"/>
      <c r="CA32" s="743"/>
      <c r="CB32" s="721"/>
      <c r="CD32" s="767"/>
      <c r="CE32" s="768"/>
      <c r="CF32" s="711" t="s">
        <v>316</v>
      </c>
      <c r="CG32" s="712"/>
      <c r="CH32" s="712"/>
      <c r="CI32" s="712"/>
      <c r="CJ32" s="712"/>
      <c r="CK32" s="712"/>
      <c r="CL32" s="712"/>
      <c r="CM32" s="712"/>
      <c r="CN32" s="712"/>
      <c r="CO32" s="712"/>
      <c r="CP32" s="712"/>
      <c r="CQ32" s="713"/>
      <c r="CR32" s="678" t="s">
        <v>177</v>
      </c>
      <c r="CS32" s="679"/>
      <c r="CT32" s="679"/>
      <c r="CU32" s="679"/>
      <c r="CV32" s="679"/>
      <c r="CW32" s="679"/>
      <c r="CX32" s="679"/>
      <c r="CY32" s="680"/>
      <c r="CZ32" s="681" t="s">
        <v>127</v>
      </c>
      <c r="DA32" s="699"/>
      <c r="DB32" s="699"/>
      <c r="DC32" s="700"/>
      <c r="DD32" s="684" t="s">
        <v>127</v>
      </c>
      <c r="DE32" s="679"/>
      <c r="DF32" s="679"/>
      <c r="DG32" s="679"/>
      <c r="DH32" s="679"/>
      <c r="DI32" s="679"/>
      <c r="DJ32" s="679"/>
      <c r="DK32" s="680"/>
      <c r="DL32" s="684" t="s">
        <v>127</v>
      </c>
      <c r="DM32" s="679"/>
      <c r="DN32" s="679"/>
      <c r="DO32" s="679"/>
      <c r="DP32" s="679"/>
      <c r="DQ32" s="679"/>
      <c r="DR32" s="679"/>
      <c r="DS32" s="679"/>
      <c r="DT32" s="679"/>
      <c r="DU32" s="679"/>
      <c r="DV32" s="680"/>
      <c r="DW32" s="681" t="s">
        <v>127</v>
      </c>
      <c r="DX32" s="699"/>
      <c r="DY32" s="699"/>
      <c r="DZ32" s="699"/>
      <c r="EA32" s="699"/>
      <c r="EB32" s="699"/>
      <c r="EC32" s="714"/>
    </row>
    <row r="33" spans="2:133" ht="11.25" customHeight="1" x14ac:dyDescent="0.15">
      <c r="B33" s="675" t="s">
        <v>317</v>
      </c>
      <c r="C33" s="676"/>
      <c r="D33" s="676"/>
      <c r="E33" s="676"/>
      <c r="F33" s="676"/>
      <c r="G33" s="676"/>
      <c r="H33" s="676"/>
      <c r="I33" s="676"/>
      <c r="J33" s="676"/>
      <c r="K33" s="676"/>
      <c r="L33" s="676"/>
      <c r="M33" s="676"/>
      <c r="N33" s="676"/>
      <c r="O33" s="676"/>
      <c r="P33" s="676"/>
      <c r="Q33" s="677"/>
      <c r="R33" s="678">
        <v>2734194</v>
      </c>
      <c r="S33" s="679"/>
      <c r="T33" s="679"/>
      <c r="U33" s="679"/>
      <c r="V33" s="679"/>
      <c r="W33" s="679"/>
      <c r="X33" s="679"/>
      <c r="Y33" s="680"/>
      <c r="Z33" s="715">
        <v>7.1</v>
      </c>
      <c r="AA33" s="715"/>
      <c r="AB33" s="715"/>
      <c r="AC33" s="715"/>
      <c r="AD33" s="716" t="s">
        <v>127</v>
      </c>
      <c r="AE33" s="716"/>
      <c r="AF33" s="716"/>
      <c r="AG33" s="716"/>
      <c r="AH33" s="716"/>
      <c r="AI33" s="716"/>
      <c r="AJ33" s="716"/>
      <c r="AK33" s="716"/>
      <c r="AL33" s="681" t="s">
        <v>244</v>
      </c>
      <c r="AM33" s="682"/>
      <c r="AN33" s="682"/>
      <c r="AO33" s="717"/>
      <c r="AP33" s="758"/>
      <c r="AQ33" s="759"/>
      <c r="AR33" s="759"/>
      <c r="AS33" s="759"/>
      <c r="AT33" s="762"/>
      <c r="AU33" s="232"/>
      <c r="AV33" s="232"/>
      <c r="AW33" s="232"/>
      <c r="AX33" s="659" t="s">
        <v>318</v>
      </c>
      <c r="AY33" s="660"/>
      <c r="AZ33" s="660"/>
      <c r="BA33" s="660"/>
      <c r="BB33" s="660"/>
      <c r="BC33" s="660"/>
      <c r="BD33" s="660"/>
      <c r="BE33" s="660"/>
      <c r="BF33" s="661"/>
      <c r="BG33" s="742">
        <v>98.8</v>
      </c>
      <c r="BH33" s="663"/>
      <c r="BI33" s="663"/>
      <c r="BJ33" s="663"/>
      <c r="BK33" s="663"/>
      <c r="BL33" s="663"/>
      <c r="BM33" s="706">
        <v>95.8</v>
      </c>
      <c r="BN33" s="663"/>
      <c r="BO33" s="663"/>
      <c r="BP33" s="663"/>
      <c r="BQ33" s="727"/>
      <c r="BR33" s="742">
        <v>98.7</v>
      </c>
      <c r="BS33" s="663"/>
      <c r="BT33" s="663"/>
      <c r="BU33" s="663"/>
      <c r="BV33" s="663"/>
      <c r="BW33" s="663"/>
      <c r="BX33" s="706">
        <v>95.3</v>
      </c>
      <c r="BY33" s="663"/>
      <c r="BZ33" s="663"/>
      <c r="CA33" s="663"/>
      <c r="CB33" s="727"/>
      <c r="CD33" s="711" t="s">
        <v>319</v>
      </c>
      <c r="CE33" s="712"/>
      <c r="CF33" s="712"/>
      <c r="CG33" s="712"/>
      <c r="CH33" s="712"/>
      <c r="CI33" s="712"/>
      <c r="CJ33" s="712"/>
      <c r="CK33" s="712"/>
      <c r="CL33" s="712"/>
      <c r="CM33" s="712"/>
      <c r="CN33" s="712"/>
      <c r="CO33" s="712"/>
      <c r="CP33" s="712"/>
      <c r="CQ33" s="713"/>
      <c r="CR33" s="678">
        <v>13903729</v>
      </c>
      <c r="CS33" s="697"/>
      <c r="CT33" s="697"/>
      <c r="CU33" s="697"/>
      <c r="CV33" s="697"/>
      <c r="CW33" s="697"/>
      <c r="CX33" s="697"/>
      <c r="CY33" s="698"/>
      <c r="CZ33" s="681">
        <v>36.6</v>
      </c>
      <c r="DA33" s="699"/>
      <c r="DB33" s="699"/>
      <c r="DC33" s="700"/>
      <c r="DD33" s="684">
        <v>11850687</v>
      </c>
      <c r="DE33" s="697"/>
      <c r="DF33" s="697"/>
      <c r="DG33" s="697"/>
      <c r="DH33" s="697"/>
      <c r="DI33" s="697"/>
      <c r="DJ33" s="697"/>
      <c r="DK33" s="698"/>
      <c r="DL33" s="684">
        <v>9470525</v>
      </c>
      <c r="DM33" s="697"/>
      <c r="DN33" s="697"/>
      <c r="DO33" s="697"/>
      <c r="DP33" s="697"/>
      <c r="DQ33" s="697"/>
      <c r="DR33" s="697"/>
      <c r="DS33" s="697"/>
      <c r="DT33" s="697"/>
      <c r="DU33" s="697"/>
      <c r="DV33" s="698"/>
      <c r="DW33" s="681">
        <v>39.5</v>
      </c>
      <c r="DX33" s="699"/>
      <c r="DY33" s="699"/>
      <c r="DZ33" s="699"/>
      <c r="EA33" s="699"/>
      <c r="EB33" s="699"/>
      <c r="EC33" s="714"/>
    </row>
    <row r="34" spans="2:133" ht="11.25" customHeight="1" x14ac:dyDescent="0.15">
      <c r="B34" s="675" t="s">
        <v>320</v>
      </c>
      <c r="C34" s="676"/>
      <c r="D34" s="676"/>
      <c r="E34" s="676"/>
      <c r="F34" s="676"/>
      <c r="G34" s="676"/>
      <c r="H34" s="676"/>
      <c r="I34" s="676"/>
      <c r="J34" s="676"/>
      <c r="K34" s="676"/>
      <c r="L34" s="676"/>
      <c r="M34" s="676"/>
      <c r="N34" s="676"/>
      <c r="O34" s="676"/>
      <c r="P34" s="676"/>
      <c r="Q34" s="677"/>
      <c r="R34" s="678">
        <v>24216</v>
      </c>
      <c r="S34" s="679"/>
      <c r="T34" s="679"/>
      <c r="U34" s="679"/>
      <c r="V34" s="679"/>
      <c r="W34" s="679"/>
      <c r="X34" s="679"/>
      <c r="Y34" s="680"/>
      <c r="Z34" s="715">
        <v>0.1</v>
      </c>
      <c r="AA34" s="715"/>
      <c r="AB34" s="715"/>
      <c r="AC34" s="715"/>
      <c r="AD34" s="716">
        <v>8054</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6909161</v>
      </c>
      <c r="CS34" s="679"/>
      <c r="CT34" s="679"/>
      <c r="CU34" s="679"/>
      <c r="CV34" s="679"/>
      <c r="CW34" s="679"/>
      <c r="CX34" s="679"/>
      <c r="CY34" s="680"/>
      <c r="CZ34" s="681">
        <v>18.2</v>
      </c>
      <c r="DA34" s="699"/>
      <c r="DB34" s="699"/>
      <c r="DC34" s="700"/>
      <c r="DD34" s="684">
        <v>5861249</v>
      </c>
      <c r="DE34" s="679"/>
      <c r="DF34" s="679"/>
      <c r="DG34" s="679"/>
      <c r="DH34" s="679"/>
      <c r="DI34" s="679"/>
      <c r="DJ34" s="679"/>
      <c r="DK34" s="680"/>
      <c r="DL34" s="684">
        <v>4597333</v>
      </c>
      <c r="DM34" s="679"/>
      <c r="DN34" s="679"/>
      <c r="DO34" s="679"/>
      <c r="DP34" s="679"/>
      <c r="DQ34" s="679"/>
      <c r="DR34" s="679"/>
      <c r="DS34" s="679"/>
      <c r="DT34" s="679"/>
      <c r="DU34" s="679"/>
      <c r="DV34" s="680"/>
      <c r="DW34" s="681">
        <v>19.2</v>
      </c>
      <c r="DX34" s="699"/>
      <c r="DY34" s="699"/>
      <c r="DZ34" s="699"/>
      <c r="EA34" s="699"/>
      <c r="EB34" s="699"/>
      <c r="EC34" s="714"/>
    </row>
    <row r="35" spans="2:133" ht="11.25" customHeight="1" x14ac:dyDescent="0.15">
      <c r="B35" s="675" t="s">
        <v>322</v>
      </c>
      <c r="C35" s="676"/>
      <c r="D35" s="676"/>
      <c r="E35" s="676"/>
      <c r="F35" s="676"/>
      <c r="G35" s="676"/>
      <c r="H35" s="676"/>
      <c r="I35" s="676"/>
      <c r="J35" s="676"/>
      <c r="K35" s="676"/>
      <c r="L35" s="676"/>
      <c r="M35" s="676"/>
      <c r="N35" s="676"/>
      <c r="O35" s="676"/>
      <c r="P35" s="676"/>
      <c r="Q35" s="677"/>
      <c r="R35" s="678">
        <v>50278</v>
      </c>
      <c r="S35" s="679"/>
      <c r="T35" s="679"/>
      <c r="U35" s="679"/>
      <c r="V35" s="679"/>
      <c r="W35" s="679"/>
      <c r="X35" s="679"/>
      <c r="Y35" s="680"/>
      <c r="Z35" s="715">
        <v>0.1</v>
      </c>
      <c r="AA35" s="715"/>
      <c r="AB35" s="715"/>
      <c r="AC35" s="715"/>
      <c r="AD35" s="716" t="s">
        <v>177</v>
      </c>
      <c r="AE35" s="716"/>
      <c r="AF35" s="716"/>
      <c r="AG35" s="716"/>
      <c r="AH35" s="716"/>
      <c r="AI35" s="716"/>
      <c r="AJ35" s="716"/>
      <c r="AK35" s="716"/>
      <c r="AL35" s="681" t="s">
        <v>127</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215555</v>
      </c>
      <c r="CS35" s="697"/>
      <c r="CT35" s="697"/>
      <c r="CU35" s="697"/>
      <c r="CV35" s="697"/>
      <c r="CW35" s="697"/>
      <c r="CX35" s="697"/>
      <c r="CY35" s="698"/>
      <c r="CZ35" s="681">
        <v>0.6</v>
      </c>
      <c r="DA35" s="699"/>
      <c r="DB35" s="699"/>
      <c r="DC35" s="700"/>
      <c r="DD35" s="684">
        <v>203815</v>
      </c>
      <c r="DE35" s="697"/>
      <c r="DF35" s="697"/>
      <c r="DG35" s="697"/>
      <c r="DH35" s="697"/>
      <c r="DI35" s="697"/>
      <c r="DJ35" s="697"/>
      <c r="DK35" s="698"/>
      <c r="DL35" s="684">
        <v>201948</v>
      </c>
      <c r="DM35" s="697"/>
      <c r="DN35" s="697"/>
      <c r="DO35" s="697"/>
      <c r="DP35" s="697"/>
      <c r="DQ35" s="697"/>
      <c r="DR35" s="697"/>
      <c r="DS35" s="697"/>
      <c r="DT35" s="697"/>
      <c r="DU35" s="697"/>
      <c r="DV35" s="698"/>
      <c r="DW35" s="681">
        <v>0.8</v>
      </c>
      <c r="DX35" s="699"/>
      <c r="DY35" s="699"/>
      <c r="DZ35" s="699"/>
      <c r="EA35" s="699"/>
      <c r="EB35" s="699"/>
      <c r="EC35" s="714"/>
    </row>
    <row r="36" spans="2:133" ht="11.25" customHeight="1" x14ac:dyDescent="0.15">
      <c r="B36" s="675" t="s">
        <v>326</v>
      </c>
      <c r="C36" s="676"/>
      <c r="D36" s="676"/>
      <c r="E36" s="676"/>
      <c r="F36" s="676"/>
      <c r="G36" s="676"/>
      <c r="H36" s="676"/>
      <c r="I36" s="676"/>
      <c r="J36" s="676"/>
      <c r="K36" s="676"/>
      <c r="L36" s="676"/>
      <c r="M36" s="676"/>
      <c r="N36" s="676"/>
      <c r="O36" s="676"/>
      <c r="P36" s="676"/>
      <c r="Q36" s="677"/>
      <c r="R36" s="678">
        <v>624497</v>
      </c>
      <c r="S36" s="679"/>
      <c r="T36" s="679"/>
      <c r="U36" s="679"/>
      <c r="V36" s="679"/>
      <c r="W36" s="679"/>
      <c r="X36" s="679"/>
      <c r="Y36" s="680"/>
      <c r="Z36" s="715">
        <v>1.6</v>
      </c>
      <c r="AA36" s="715"/>
      <c r="AB36" s="715"/>
      <c r="AC36" s="715"/>
      <c r="AD36" s="716" t="s">
        <v>127</v>
      </c>
      <c r="AE36" s="716"/>
      <c r="AF36" s="716"/>
      <c r="AG36" s="716"/>
      <c r="AH36" s="716"/>
      <c r="AI36" s="716"/>
      <c r="AJ36" s="716"/>
      <c r="AK36" s="716"/>
      <c r="AL36" s="681" t="s">
        <v>244</v>
      </c>
      <c r="AM36" s="682"/>
      <c r="AN36" s="682"/>
      <c r="AO36" s="717"/>
      <c r="AP36" s="235"/>
      <c r="AQ36" s="730" t="s">
        <v>327</v>
      </c>
      <c r="AR36" s="731"/>
      <c r="AS36" s="731"/>
      <c r="AT36" s="731"/>
      <c r="AU36" s="731"/>
      <c r="AV36" s="731"/>
      <c r="AW36" s="731"/>
      <c r="AX36" s="731"/>
      <c r="AY36" s="732"/>
      <c r="AZ36" s="733">
        <v>4461903</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54241</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1698142</v>
      </c>
      <c r="CS36" s="679"/>
      <c r="CT36" s="679"/>
      <c r="CU36" s="679"/>
      <c r="CV36" s="679"/>
      <c r="CW36" s="679"/>
      <c r="CX36" s="679"/>
      <c r="CY36" s="680"/>
      <c r="CZ36" s="681">
        <v>4.5</v>
      </c>
      <c r="DA36" s="699"/>
      <c r="DB36" s="699"/>
      <c r="DC36" s="700"/>
      <c r="DD36" s="684">
        <v>1442027</v>
      </c>
      <c r="DE36" s="679"/>
      <c r="DF36" s="679"/>
      <c r="DG36" s="679"/>
      <c r="DH36" s="679"/>
      <c r="DI36" s="679"/>
      <c r="DJ36" s="679"/>
      <c r="DK36" s="680"/>
      <c r="DL36" s="684">
        <v>1023115</v>
      </c>
      <c r="DM36" s="679"/>
      <c r="DN36" s="679"/>
      <c r="DO36" s="679"/>
      <c r="DP36" s="679"/>
      <c r="DQ36" s="679"/>
      <c r="DR36" s="679"/>
      <c r="DS36" s="679"/>
      <c r="DT36" s="679"/>
      <c r="DU36" s="679"/>
      <c r="DV36" s="680"/>
      <c r="DW36" s="681">
        <v>4.3</v>
      </c>
      <c r="DX36" s="699"/>
      <c r="DY36" s="699"/>
      <c r="DZ36" s="699"/>
      <c r="EA36" s="699"/>
      <c r="EB36" s="699"/>
      <c r="EC36" s="714"/>
    </row>
    <row r="37" spans="2:133" ht="11.25" customHeight="1" x14ac:dyDescent="0.15">
      <c r="B37" s="675" t="s">
        <v>330</v>
      </c>
      <c r="C37" s="676"/>
      <c r="D37" s="676"/>
      <c r="E37" s="676"/>
      <c r="F37" s="676"/>
      <c r="G37" s="676"/>
      <c r="H37" s="676"/>
      <c r="I37" s="676"/>
      <c r="J37" s="676"/>
      <c r="K37" s="676"/>
      <c r="L37" s="676"/>
      <c r="M37" s="676"/>
      <c r="N37" s="676"/>
      <c r="O37" s="676"/>
      <c r="P37" s="676"/>
      <c r="Q37" s="677"/>
      <c r="R37" s="678">
        <v>1106190</v>
      </c>
      <c r="S37" s="679"/>
      <c r="T37" s="679"/>
      <c r="U37" s="679"/>
      <c r="V37" s="679"/>
      <c r="W37" s="679"/>
      <c r="X37" s="679"/>
      <c r="Y37" s="680"/>
      <c r="Z37" s="715">
        <v>2.9</v>
      </c>
      <c r="AA37" s="715"/>
      <c r="AB37" s="715"/>
      <c r="AC37" s="715"/>
      <c r="AD37" s="716" t="s">
        <v>127</v>
      </c>
      <c r="AE37" s="716"/>
      <c r="AF37" s="716"/>
      <c r="AG37" s="716"/>
      <c r="AH37" s="716"/>
      <c r="AI37" s="716"/>
      <c r="AJ37" s="716"/>
      <c r="AK37" s="716"/>
      <c r="AL37" s="681" t="s">
        <v>244</v>
      </c>
      <c r="AM37" s="682"/>
      <c r="AN37" s="682"/>
      <c r="AO37" s="717"/>
      <c r="AQ37" s="718" t="s">
        <v>331</v>
      </c>
      <c r="AR37" s="719"/>
      <c r="AS37" s="719"/>
      <c r="AT37" s="719"/>
      <c r="AU37" s="719"/>
      <c r="AV37" s="719"/>
      <c r="AW37" s="719"/>
      <c r="AX37" s="719"/>
      <c r="AY37" s="720"/>
      <c r="AZ37" s="678">
        <v>649834</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8875</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129194</v>
      </c>
      <c r="CS37" s="697"/>
      <c r="CT37" s="697"/>
      <c r="CU37" s="697"/>
      <c r="CV37" s="697"/>
      <c r="CW37" s="697"/>
      <c r="CX37" s="697"/>
      <c r="CY37" s="698"/>
      <c r="CZ37" s="681">
        <v>0.3</v>
      </c>
      <c r="DA37" s="699"/>
      <c r="DB37" s="699"/>
      <c r="DC37" s="700"/>
      <c r="DD37" s="684">
        <v>129194</v>
      </c>
      <c r="DE37" s="697"/>
      <c r="DF37" s="697"/>
      <c r="DG37" s="697"/>
      <c r="DH37" s="697"/>
      <c r="DI37" s="697"/>
      <c r="DJ37" s="697"/>
      <c r="DK37" s="698"/>
      <c r="DL37" s="684">
        <v>103522</v>
      </c>
      <c r="DM37" s="697"/>
      <c r="DN37" s="697"/>
      <c r="DO37" s="697"/>
      <c r="DP37" s="697"/>
      <c r="DQ37" s="697"/>
      <c r="DR37" s="697"/>
      <c r="DS37" s="697"/>
      <c r="DT37" s="697"/>
      <c r="DU37" s="697"/>
      <c r="DV37" s="698"/>
      <c r="DW37" s="681">
        <v>0.4</v>
      </c>
      <c r="DX37" s="699"/>
      <c r="DY37" s="699"/>
      <c r="DZ37" s="699"/>
      <c r="EA37" s="699"/>
      <c r="EB37" s="699"/>
      <c r="EC37" s="714"/>
    </row>
    <row r="38" spans="2:133" ht="11.25" customHeight="1" x14ac:dyDescent="0.15">
      <c r="B38" s="675" t="s">
        <v>334</v>
      </c>
      <c r="C38" s="676"/>
      <c r="D38" s="676"/>
      <c r="E38" s="676"/>
      <c r="F38" s="676"/>
      <c r="G38" s="676"/>
      <c r="H38" s="676"/>
      <c r="I38" s="676"/>
      <c r="J38" s="676"/>
      <c r="K38" s="676"/>
      <c r="L38" s="676"/>
      <c r="M38" s="676"/>
      <c r="N38" s="676"/>
      <c r="O38" s="676"/>
      <c r="P38" s="676"/>
      <c r="Q38" s="677"/>
      <c r="R38" s="678">
        <v>633189</v>
      </c>
      <c r="S38" s="679"/>
      <c r="T38" s="679"/>
      <c r="U38" s="679"/>
      <c r="V38" s="679"/>
      <c r="W38" s="679"/>
      <c r="X38" s="679"/>
      <c r="Y38" s="680"/>
      <c r="Z38" s="715">
        <v>1.6</v>
      </c>
      <c r="AA38" s="715"/>
      <c r="AB38" s="715"/>
      <c r="AC38" s="715"/>
      <c r="AD38" s="716" t="s">
        <v>244</v>
      </c>
      <c r="AE38" s="716"/>
      <c r="AF38" s="716"/>
      <c r="AG38" s="716"/>
      <c r="AH38" s="716"/>
      <c r="AI38" s="716"/>
      <c r="AJ38" s="716"/>
      <c r="AK38" s="716"/>
      <c r="AL38" s="681" t="s">
        <v>244</v>
      </c>
      <c r="AM38" s="682"/>
      <c r="AN38" s="682"/>
      <c r="AO38" s="717"/>
      <c r="AQ38" s="718" t="s">
        <v>335</v>
      </c>
      <c r="AR38" s="719"/>
      <c r="AS38" s="719"/>
      <c r="AT38" s="719"/>
      <c r="AU38" s="719"/>
      <c r="AV38" s="719"/>
      <c r="AW38" s="719"/>
      <c r="AX38" s="719"/>
      <c r="AY38" s="720"/>
      <c r="AZ38" s="678">
        <v>16148</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18502</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4445755</v>
      </c>
      <c r="CS38" s="679"/>
      <c r="CT38" s="679"/>
      <c r="CU38" s="679"/>
      <c r="CV38" s="679"/>
      <c r="CW38" s="679"/>
      <c r="CX38" s="679"/>
      <c r="CY38" s="680"/>
      <c r="CZ38" s="681">
        <v>11.7</v>
      </c>
      <c r="DA38" s="699"/>
      <c r="DB38" s="699"/>
      <c r="DC38" s="700"/>
      <c r="DD38" s="684">
        <v>3886586</v>
      </c>
      <c r="DE38" s="679"/>
      <c r="DF38" s="679"/>
      <c r="DG38" s="679"/>
      <c r="DH38" s="679"/>
      <c r="DI38" s="679"/>
      <c r="DJ38" s="679"/>
      <c r="DK38" s="680"/>
      <c r="DL38" s="684">
        <v>3648129</v>
      </c>
      <c r="DM38" s="679"/>
      <c r="DN38" s="679"/>
      <c r="DO38" s="679"/>
      <c r="DP38" s="679"/>
      <c r="DQ38" s="679"/>
      <c r="DR38" s="679"/>
      <c r="DS38" s="679"/>
      <c r="DT38" s="679"/>
      <c r="DU38" s="679"/>
      <c r="DV38" s="680"/>
      <c r="DW38" s="681">
        <v>15.2</v>
      </c>
      <c r="DX38" s="699"/>
      <c r="DY38" s="699"/>
      <c r="DZ38" s="699"/>
      <c r="EA38" s="699"/>
      <c r="EB38" s="699"/>
      <c r="EC38" s="714"/>
    </row>
    <row r="39" spans="2:133" ht="11.25" customHeight="1" x14ac:dyDescent="0.15">
      <c r="B39" s="675" t="s">
        <v>338</v>
      </c>
      <c r="C39" s="676"/>
      <c r="D39" s="676"/>
      <c r="E39" s="676"/>
      <c r="F39" s="676"/>
      <c r="G39" s="676"/>
      <c r="H39" s="676"/>
      <c r="I39" s="676"/>
      <c r="J39" s="676"/>
      <c r="K39" s="676"/>
      <c r="L39" s="676"/>
      <c r="M39" s="676"/>
      <c r="N39" s="676"/>
      <c r="O39" s="676"/>
      <c r="P39" s="676"/>
      <c r="Q39" s="677"/>
      <c r="R39" s="678">
        <v>2262800</v>
      </c>
      <c r="S39" s="679"/>
      <c r="T39" s="679"/>
      <c r="U39" s="679"/>
      <c r="V39" s="679"/>
      <c r="W39" s="679"/>
      <c r="X39" s="679"/>
      <c r="Y39" s="680"/>
      <c r="Z39" s="715">
        <v>5.9</v>
      </c>
      <c r="AA39" s="715"/>
      <c r="AB39" s="715"/>
      <c r="AC39" s="715"/>
      <c r="AD39" s="716" t="s">
        <v>127</v>
      </c>
      <c r="AE39" s="716"/>
      <c r="AF39" s="716"/>
      <c r="AG39" s="716"/>
      <c r="AH39" s="716"/>
      <c r="AI39" s="716"/>
      <c r="AJ39" s="716"/>
      <c r="AK39" s="716"/>
      <c r="AL39" s="681" t="s">
        <v>127</v>
      </c>
      <c r="AM39" s="682"/>
      <c r="AN39" s="682"/>
      <c r="AO39" s="717"/>
      <c r="AQ39" s="718" t="s">
        <v>339</v>
      </c>
      <c r="AR39" s="719"/>
      <c r="AS39" s="719"/>
      <c r="AT39" s="719"/>
      <c r="AU39" s="719"/>
      <c r="AV39" s="719"/>
      <c r="AW39" s="719"/>
      <c r="AX39" s="719"/>
      <c r="AY39" s="720"/>
      <c r="AZ39" s="678" t="s">
        <v>244</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27773</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506116</v>
      </c>
      <c r="CS39" s="697"/>
      <c r="CT39" s="697"/>
      <c r="CU39" s="697"/>
      <c r="CV39" s="697"/>
      <c r="CW39" s="697"/>
      <c r="CX39" s="697"/>
      <c r="CY39" s="698"/>
      <c r="CZ39" s="681">
        <v>1.3</v>
      </c>
      <c r="DA39" s="699"/>
      <c r="DB39" s="699"/>
      <c r="DC39" s="700"/>
      <c r="DD39" s="684">
        <v>457010</v>
      </c>
      <c r="DE39" s="697"/>
      <c r="DF39" s="697"/>
      <c r="DG39" s="697"/>
      <c r="DH39" s="697"/>
      <c r="DI39" s="697"/>
      <c r="DJ39" s="697"/>
      <c r="DK39" s="698"/>
      <c r="DL39" s="684" t="s">
        <v>177</v>
      </c>
      <c r="DM39" s="697"/>
      <c r="DN39" s="697"/>
      <c r="DO39" s="697"/>
      <c r="DP39" s="697"/>
      <c r="DQ39" s="697"/>
      <c r="DR39" s="697"/>
      <c r="DS39" s="697"/>
      <c r="DT39" s="697"/>
      <c r="DU39" s="697"/>
      <c r="DV39" s="698"/>
      <c r="DW39" s="681" t="s">
        <v>127</v>
      </c>
      <c r="DX39" s="699"/>
      <c r="DY39" s="699"/>
      <c r="DZ39" s="699"/>
      <c r="EA39" s="699"/>
      <c r="EB39" s="699"/>
      <c r="EC39" s="714"/>
    </row>
    <row r="40" spans="2:133" ht="11.25" customHeight="1" x14ac:dyDescent="0.15">
      <c r="B40" s="675" t="s">
        <v>342</v>
      </c>
      <c r="C40" s="676"/>
      <c r="D40" s="676"/>
      <c r="E40" s="676"/>
      <c r="F40" s="676"/>
      <c r="G40" s="676"/>
      <c r="H40" s="676"/>
      <c r="I40" s="676"/>
      <c r="J40" s="676"/>
      <c r="K40" s="676"/>
      <c r="L40" s="676"/>
      <c r="M40" s="676"/>
      <c r="N40" s="676"/>
      <c r="O40" s="676"/>
      <c r="P40" s="676"/>
      <c r="Q40" s="677"/>
      <c r="R40" s="678" t="s">
        <v>127</v>
      </c>
      <c r="S40" s="679"/>
      <c r="T40" s="679"/>
      <c r="U40" s="679"/>
      <c r="V40" s="679"/>
      <c r="W40" s="679"/>
      <c r="X40" s="679"/>
      <c r="Y40" s="680"/>
      <c r="Z40" s="715" t="s">
        <v>244</v>
      </c>
      <c r="AA40" s="715"/>
      <c r="AB40" s="715"/>
      <c r="AC40" s="715"/>
      <c r="AD40" s="716" t="s">
        <v>127</v>
      </c>
      <c r="AE40" s="716"/>
      <c r="AF40" s="716"/>
      <c r="AG40" s="716"/>
      <c r="AH40" s="716"/>
      <c r="AI40" s="716"/>
      <c r="AJ40" s="716"/>
      <c r="AK40" s="716"/>
      <c r="AL40" s="681" t="s">
        <v>127</v>
      </c>
      <c r="AM40" s="682"/>
      <c r="AN40" s="682"/>
      <c r="AO40" s="717"/>
      <c r="AQ40" s="718" t="s">
        <v>343</v>
      </c>
      <c r="AR40" s="719"/>
      <c r="AS40" s="719"/>
      <c r="AT40" s="719"/>
      <c r="AU40" s="719"/>
      <c r="AV40" s="719"/>
      <c r="AW40" s="719"/>
      <c r="AX40" s="719"/>
      <c r="AY40" s="720"/>
      <c r="AZ40" s="678" t="s">
        <v>177</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94</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129000</v>
      </c>
      <c r="CS40" s="679"/>
      <c r="CT40" s="679"/>
      <c r="CU40" s="679"/>
      <c r="CV40" s="679"/>
      <c r="CW40" s="679"/>
      <c r="CX40" s="679"/>
      <c r="CY40" s="680"/>
      <c r="CZ40" s="681">
        <v>0.3</v>
      </c>
      <c r="DA40" s="699"/>
      <c r="DB40" s="699"/>
      <c r="DC40" s="700"/>
      <c r="DD40" s="684" t="s">
        <v>177</v>
      </c>
      <c r="DE40" s="679"/>
      <c r="DF40" s="679"/>
      <c r="DG40" s="679"/>
      <c r="DH40" s="679"/>
      <c r="DI40" s="679"/>
      <c r="DJ40" s="679"/>
      <c r="DK40" s="680"/>
      <c r="DL40" s="684" t="s">
        <v>177</v>
      </c>
      <c r="DM40" s="679"/>
      <c r="DN40" s="679"/>
      <c r="DO40" s="679"/>
      <c r="DP40" s="679"/>
      <c r="DQ40" s="679"/>
      <c r="DR40" s="679"/>
      <c r="DS40" s="679"/>
      <c r="DT40" s="679"/>
      <c r="DU40" s="679"/>
      <c r="DV40" s="680"/>
      <c r="DW40" s="681" t="s">
        <v>177</v>
      </c>
      <c r="DX40" s="699"/>
      <c r="DY40" s="699"/>
      <c r="DZ40" s="699"/>
      <c r="EA40" s="699"/>
      <c r="EB40" s="699"/>
      <c r="EC40" s="714"/>
    </row>
    <row r="41" spans="2:133" ht="11.25" customHeight="1" x14ac:dyDescent="0.15">
      <c r="B41" s="675" t="s">
        <v>347</v>
      </c>
      <c r="C41" s="676"/>
      <c r="D41" s="676"/>
      <c r="E41" s="676"/>
      <c r="F41" s="676"/>
      <c r="G41" s="676"/>
      <c r="H41" s="676"/>
      <c r="I41" s="676"/>
      <c r="J41" s="676"/>
      <c r="K41" s="676"/>
      <c r="L41" s="676"/>
      <c r="M41" s="676"/>
      <c r="N41" s="676"/>
      <c r="O41" s="676"/>
      <c r="P41" s="676"/>
      <c r="Q41" s="677"/>
      <c r="R41" s="678">
        <v>1705000</v>
      </c>
      <c r="S41" s="679"/>
      <c r="T41" s="679"/>
      <c r="U41" s="679"/>
      <c r="V41" s="679"/>
      <c r="W41" s="679"/>
      <c r="X41" s="679"/>
      <c r="Y41" s="680"/>
      <c r="Z41" s="715">
        <v>4.4000000000000004</v>
      </c>
      <c r="AA41" s="715"/>
      <c r="AB41" s="715"/>
      <c r="AC41" s="715"/>
      <c r="AD41" s="716" t="s">
        <v>127</v>
      </c>
      <c r="AE41" s="716"/>
      <c r="AF41" s="716"/>
      <c r="AG41" s="716"/>
      <c r="AH41" s="716"/>
      <c r="AI41" s="716"/>
      <c r="AJ41" s="716"/>
      <c r="AK41" s="716"/>
      <c r="AL41" s="681" t="s">
        <v>244</v>
      </c>
      <c r="AM41" s="682"/>
      <c r="AN41" s="682"/>
      <c r="AO41" s="717"/>
      <c r="AQ41" s="718" t="s">
        <v>348</v>
      </c>
      <c r="AR41" s="719"/>
      <c r="AS41" s="719"/>
      <c r="AT41" s="719"/>
      <c r="AU41" s="719"/>
      <c r="AV41" s="719"/>
      <c r="AW41" s="719"/>
      <c r="AX41" s="719"/>
      <c r="AY41" s="720"/>
      <c r="AZ41" s="678">
        <v>748432</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t="s">
        <v>127</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127</v>
      </c>
      <c r="CS41" s="697"/>
      <c r="CT41" s="697"/>
      <c r="CU41" s="697"/>
      <c r="CV41" s="697"/>
      <c r="CW41" s="697"/>
      <c r="CX41" s="697"/>
      <c r="CY41" s="698"/>
      <c r="CZ41" s="681" t="s">
        <v>244</v>
      </c>
      <c r="DA41" s="699"/>
      <c r="DB41" s="699"/>
      <c r="DC41" s="700"/>
      <c r="DD41" s="684" t="s">
        <v>127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351</v>
      </c>
      <c r="C42" s="660"/>
      <c r="D42" s="660"/>
      <c r="E42" s="660"/>
      <c r="F42" s="660"/>
      <c r="G42" s="660"/>
      <c r="H42" s="660"/>
      <c r="I42" s="660"/>
      <c r="J42" s="660"/>
      <c r="K42" s="660"/>
      <c r="L42" s="660"/>
      <c r="M42" s="660"/>
      <c r="N42" s="660"/>
      <c r="O42" s="660"/>
      <c r="P42" s="660"/>
      <c r="Q42" s="661"/>
      <c r="R42" s="662">
        <v>38668029</v>
      </c>
      <c r="S42" s="701"/>
      <c r="T42" s="701"/>
      <c r="U42" s="701"/>
      <c r="V42" s="701"/>
      <c r="W42" s="701"/>
      <c r="X42" s="701"/>
      <c r="Y42" s="703"/>
      <c r="Z42" s="704">
        <v>100</v>
      </c>
      <c r="AA42" s="704"/>
      <c r="AB42" s="704"/>
      <c r="AC42" s="704"/>
      <c r="AD42" s="705">
        <v>22274027</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3047489</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300</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1914267</v>
      </c>
      <c r="CS42" s="679"/>
      <c r="CT42" s="679"/>
      <c r="CU42" s="679"/>
      <c r="CV42" s="679"/>
      <c r="CW42" s="679"/>
      <c r="CX42" s="679"/>
      <c r="CY42" s="680"/>
      <c r="CZ42" s="681">
        <v>5</v>
      </c>
      <c r="DA42" s="682"/>
      <c r="DB42" s="682"/>
      <c r="DC42" s="683"/>
      <c r="DD42" s="684">
        <v>1051499</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99370</v>
      </c>
      <c r="CS43" s="697"/>
      <c r="CT43" s="697"/>
      <c r="CU43" s="697"/>
      <c r="CV43" s="697"/>
      <c r="CW43" s="697"/>
      <c r="CX43" s="697"/>
      <c r="CY43" s="698"/>
      <c r="CZ43" s="681">
        <v>0.3</v>
      </c>
      <c r="DA43" s="699"/>
      <c r="DB43" s="699"/>
      <c r="DC43" s="700"/>
      <c r="DD43" s="684">
        <v>99370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303</v>
      </c>
      <c r="CE44" s="692"/>
      <c r="CF44" s="675" t="s">
        <v>356</v>
      </c>
      <c r="CG44" s="676"/>
      <c r="CH44" s="676"/>
      <c r="CI44" s="676"/>
      <c r="CJ44" s="676"/>
      <c r="CK44" s="676"/>
      <c r="CL44" s="676"/>
      <c r="CM44" s="676"/>
      <c r="CN44" s="676"/>
      <c r="CO44" s="676"/>
      <c r="CP44" s="676"/>
      <c r="CQ44" s="677"/>
      <c r="CR44" s="678">
        <v>1868763</v>
      </c>
      <c r="CS44" s="679"/>
      <c r="CT44" s="679"/>
      <c r="CU44" s="679"/>
      <c r="CV44" s="679"/>
      <c r="CW44" s="679"/>
      <c r="CX44" s="679"/>
      <c r="CY44" s="680"/>
      <c r="CZ44" s="681">
        <v>4.9000000000000004</v>
      </c>
      <c r="DA44" s="682"/>
      <c r="DB44" s="682"/>
      <c r="DC44" s="683"/>
      <c r="DD44" s="684">
        <v>1049895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357</v>
      </c>
      <c r="CG45" s="676"/>
      <c r="CH45" s="676"/>
      <c r="CI45" s="676"/>
      <c r="CJ45" s="676"/>
      <c r="CK45" s="676"/>
      <c r="CL45" s="676"/>
      <c r="CM45" s="676"/>
      <c r="CN45" s="676"/>
      <c r="CO45" s="676"/>
      <c r="CP45" s="676"/>
      <c r="CQ45" s="677"/>
      <c r="CR45" s="678">
        <v>274703</v>
      </c>
      <c r="CS45" s="697"/>
      <c r="CT45" s="697"/>
      <c r="CU45" s="697"/>
      <c r="CV45" s="697"/>
      <c r="CW45" s="697"/>
      <c r="CX45" s="697"/>
      <c r="CY45" s="698"/>
      <c r="CZ45" s="681">
        <v>0.7</v>
      </c>
      <c r="DA45" s="699"/>
      <c r="DB45" s="699"/>
      <c r="DC45" s="700"/>
      <c r="DD45" s="684">
        <v>62853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1588563</v>
      </c>
      <c r="CS46" s="679"/>
      <c r="CT46" s="679"/>
      <c r="CU46" s="679"/>
      <c r="CV46" s="679"/>
      <c r="CW46" s="679"/>
      <c r="CX46" s="679"/>
      <c r="CY46" s="680"/>
      <c r="CZ46" s="681">
        <v>4.2</v>
      </c>
      <c r="DA46" s="682"/>
      <c r="DB46" s="682"/>
      <c r="DC46" s="683"/>
      <c r="DD46" s="684">
        <v>981545</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v>45504</v>
      </c>
      <c r="CS47" s="697"/>
      <c r="CT47" s="697"/>
      <c r="CU47" s="697"/>
      <c r="CV47" s="697"/>
      <c r="CW47" s="697"/>
      <c r="CX47" s="697"/>
      <c r="CY47" s="698"/>
      <c r="CZ47" s="681">
        <v>0.1</v>
      </c>
      <c r="DA47" s="699"/>
      <c r="DB47" s="699"/>
      <c r="DC47" s="700"/>
      <c r="DD47" s="684">
        <v>1604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362</v>
      </c>
      <c r="CD48" s="695"/>
      <c r="CE48" s="696"/>
      <c r="CF48" s="675" t="s">
        <v>363</v>
      </c>
      <c r="CG48" s="676"/>
      <c r="CH48" s="676"/>
      <c r="CI48" s="676"/>
      <c r="CJ48" s="676"/>
      <c r="CK48" s="676"/>
      <c r="CL48" s="676"/>
      <c r="CM48" s="676"/>
      <c r="CN48" s="676"/>
      <c r="CO48" s="676"/>
      <c r="CP48" s="676"/>
      <c r="CQ48" s="677"/>
      <c r="CR48" s="678" t="s">
        <v>244</v>
      </c>
      <c r="CS48" s="679"/>
      <c r="CT48" s="679"/>
      <c r="CU48" s="679"/>
      <c r="CV48" s="679"/>
      <c r="CW48" s="679"/>
      <c r="CX48" s="679"/>
      <c r="CY48" s="680"/>
      <c r="CZ48" s="681" t="s">
        <v>244</v>
      </c>
      <c r="DA48" s="682"/>
      <c r="DB48" s="682"/>
      <c r="DC48" s="683"/>
      <c r="DD48" s="684" t="s">
        <v>244</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364</v>
      </c>
      <c r="CE49" s="660"/>
      <c r="CF49" s="660"/>
      <c r="CG49" s="660"/>
      <c r="CH49" s="660"/>
      <c r="CI49" s="660"/>
      <c r="CJ49" s="660"/>
      <c r="CK49" s="660"/>
      <c r="CL49" s="660"/>
      <c r="CM49" s="660"/>
      <c r="CN49" s="660"/>
      <c r="CO49" s="660"/>
      <c r="CP49" s="660"/>
      <c r="CQ49" s="661"/>
      <c r="CR49" s="662">
        <v>37945924</v>
      </c>
      <c r="CS49" s="663"/>
      <c r="CT49" s="663"/>
      <c r="CU49" s="663"/>
      <c r="CV49" s="663"/>
      <c r="CW49" s="663"/>
      <c r="CX49" s="663"/>
      <c r="CY49" s="664"/>
      <c r="CZ49" s="665">
        <v>100</v>
      </c>
      <c r="DA49" s="666"/>
      <c r="DB49" s="666"/>
      <c r="DC49" s="667"/>
      <c r="DD49" s="668">
        <v>26455939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CPu0qHjp2rTVDnEh8zOh5uKdZk+oRE+3AG150vmgju0AA8wCr3WsQNsmKqCoC2aQoXrb5f5ISLouFq0EaJ1Lg==" saltValue="Bq5Gpz4Tcrl2i9Ck3gtxC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05"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366</v>
      </c>
      <c r="DK2" s="1204"/>
      <c r="DL2" s="1204"/>
      <c r="DM2" s="1204"/>
      <c r="DN2" s="1204"/>
      <c r="DO2" s="1205"/>
      <c r="DP2" s="250"/>
      <c r="DQ2" s="1203" t="s">
        <v>367</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6"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1" t="s">
        <v>384</v>
      </c>
      <c r="DH5" s="1192"/>
      <c r="DI5" s="1192"/>
      <c r="DJ5" s="1192"/>
      <c r="DK5" s="1193"/>
      <c r="DL5" s="1191" t="s">
        <v>385</v>
      </c>
      <c r="DM5" s="1192"/>
      <c r="DN5" s="1192"/>
      <c r="DO5" s="1192"/>
      <c r="DP5" s="1193"/>
      <c r="DQ5" s="1094" t="s">
        <v>386</v>
      </c>
      <c r="DR5" s="1095"/>
      <c r="DS5" s="1095"/>
      <c r="DT5" s="1095"/>
      <c r="DU5" s="1096"/>
      <c r="DV5" s="1094" t="s">
        <v>377</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387</v>
      </c>
      <c r="C7" s="1144"/>
      <c r="D7" s="1144"/>
      <c r="E7" s="1144"/>
      <c r="F7" s="1144"/>
      <c r="G7" s="1144"/>
      <c r="H7" s="1144"/>
      <c r="I7" s="1144"/>
      <c r="J7" s="1144"/>
      <c r="K7" s="1144"/>
      <c r="L7" s="1144"/>
      <c r="M7" s="1144"/>
      <c r="N7" s="1144"/>
      <c r="O7" s="1144"/>
      <c r="P7" s="1145"/>
      <c r="Q7" s="1197">
        <v>39059</v>
      </c>
      <c r="R7" s="1198"/>
      <c r="S7" s="1198"/>
      <c r="T7" s="1198"/>
      <c r="U7" s="1198"/>
      <c r="V7" s="1198">
        <v>38337</v>
      </c>
      <c r="W7" s="1198"/>
      <c r="X7" s="1198"/>
      <c r="Y7" s="1198"/>
      <c r="Z7" s="1198"/>
      <c r="AA7" s="1198">
        <v>722</v>
      </c>
      <c r="AB7" s="1198"/>
      <c r="AC7" s="1198"/>
      <c r="AD7" s="1198"/>
      <c r="AE7" s="1199"/>
      <c r="AF7" s="1200">
        <v>550</v>
      </c>
      <c r="AG7" s="1201"/>
      <c r="AH7" s="1201"/>
      <c r="AI7" s="1201"/>
      <c r="AJ7" s="1202"/>
      <c r="AK7" s="1184">
        <v>624</v>
      </c>
      <c r="AL7" s="1185"/>
      <c r="AM7" s="1185"/>
      <c r="AN7" s="1185"/>
      <c r="AO7" s="1185"/>
      <c r="AP7" s="1185">
        <v>30515</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584</v>
      </c>
      <c r="BT7" s="1189"/>
      <c r="BU7" s="1189"/>
      <c r="BV7" s="1189"/>
      <c r="BW7" s="1189"/>
      <c r="BX7" s="1189"/>
      <c r="BY7" s="1189"/>
      <c r="BZ7" s="1189"/>
      <c r="CA7" s="1189"/>
      <c r="CB7" s="1189"/>
      <c r="CC7" s="1189"/>
      <c r="CD7" s="1189"/>
      <c r="CE7" s="1189"/>
      <c r="CF7" s="1189"/>
      <c r="CG7" s="1190"/>
      <c r="CH7" s="1181">
        <v>0</v>
      </c>
      <c r="CI7" s="1182"/>
      <c r="CJ7" s="1182"/>
      <c r="CK7" s="1182"/>
      <c r="CL7" s="1183"/>
      <c r="CM7" s="1181">
        <v>151</v>
      </c>
      <c r="CN7" s="1182"/>
      <c r="CO7" s="1182"/>
      <c r="CP7" s="1182"/>
      <c r="CQ7" s="1183"/>
      <c r="CR7" s="1181">
        <v>5</v>
      </c>
      <c r="CS7" s="1182"/>
      <c r="CT7" s="1182"/>
      <c r="CU7" s="1182"/>
      <c r="CV7" s="1183"/>
      <c r="CW7" s="1181" t="s">
        <v>585</v>
      </c>
      <c r="CX7" s="1182"/>
      <c r="CY7" s="1182"/>
      <c r="CZ7" s="1182"/>
      <c r="DA7" s="1183"/>
      <c r="DB7" s="1181" t="s">
        <v>585</v>
      </c>
      <c r="DC7" s="1182"/>
      <c r="DD7" s="1182"/>
      <c r="DE7" s="1182"/>
      <c r="DF7" s="1183"/>
      <c r="DG7" s="1181">
        <v>373</v>
      </c>
      <c r="DH7" s="1182"/>
      <c r="DI7" s="1182"/>
      <c r="DJ7" s="1182"/>
      <c r="DK7" s="1183"/>
      <c r="DL7" s="1181" t="s">
        <v>585</v>
      </c>
      <c r="DM7" s="1182"/>
      <c r="DN7" s="1182"/>
      <c r="DO7" s="1182"/>
      <c r="DP7" s="1183"/>
      <c r="DQ7" s="1181" t="s">
        <v>585</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388</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389</v>
      </c>
      <c r="B23" s="1037" t="s">
        <v>390</v>
      </c>
      <c r="C23" s="1038"/>
      <c r="D23" s="1038"/>
      <c r="E23" s="1038"/>
      <c r="F23" s="1038"/>
      <c r="G23" s="1038"/>
      <c r="H23" s="1038"/>
      <c r="I23" s="1038"/>
      <c r="J23" s="1038"/>
      <c r="K23" s="1038"/>
      <c r="L23" s="1038"/>
      <c r="M23" s="1038"/>
      <c r="N23" s="1038"/>
      <c r="O23" s="1038"/>
      <c r="P23" s="1039"/>
      <c r="Q23" s="1161">
        <v>38668</v>
      </c>
      <c r="R23" s="1162"/>
      <c r="S23" s="1162"/>
      <c r="T23" s="1162"/>
      <c r="U23" s="1162"/>
      <c r="V23" s="1162">
        <v>37946</v>
      </c>
      <c r="W23" s="1162"/>
      <c r="X23" s="1162"/>
      <c r="Y23" s="1162"/>
      <c r="Z23" s="1162"/>
      <c r="AA23" s="1162">
        <v>722</v>
      </c>
      <c r="AB23" s="1162"/>
      <c r="AC23" s="1162"/>
      <c r="AD23" s="1162"/>
      <c r="AE23" s="1163"/>
      <c r="AF23" s="1164">
        <v>550</v>
      </c>
      <c r="AG23" s="1162"/>
      <c r="AH23" s="1162"/>
      <c r="AI23" s="1162"/>
      <c r="AJ23" s="1165"/>
      <c r="AK23" s="1166"/>
      <c r="AL23" s="1167"/>
      <c r="AM23" s="1167"/>
      <c r="AN23" s="1167"/>
      <c r="AO23" s="1167"/>
      <c r="AP23" s="1162">
        <v>30515</v>
      </c>
      <c r="AQ23" s="1162"/>
      <c r="AR23" s="1162"/>
      <c r="AS23" s="1162"/>
      <c r="AT23" s="1162"/>
      <c r="AU23" s="1168"/>
      <c r="AV23" s="1168"/>
      <c r="AW23" s="1168"/>
      <c r="AX23" s="1168"/>
      <c r="AY23" s="1169"/>
      <c r="AZ23" s="1158" t="s">
        <v>391</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392</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393</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370</v>
      </c>
      <c r="B26" s="1089"/>
      <c r="C26" s="1089"/>
      <c r="D26" s="1089"/>
      <c r="E26" s="1089"/>
      <c r="F26" s="1089"/>
      <c r="G26" s="1089"/>
      <c r="H26" s="1089"/>
      <c r="I26" s="1089"/>
      <c r="J26" s="1089"/>
      <c r="K26" s="1089"/>
      <c r="L26" s="1089"/>
      <c r="M26" s="1089"/>
      <c r="N26" s="1089"/>
      <c r="O26" s="1089"/>
      <c r="P26" s="1090"/>
      <c r="Q26" s="1094" t="s">
        <v>394</v>
      </c>
      <c r="R26" s="1095"/>
      <c r="S26" s="1095"/>
      <c r="T26" s="1095"/>
      <c r="U26" s="1096"/>
      <c r="V26" s="1094" t="s">
        <v>395</v>
      </c>
      <c r="W26" s="1095"/>
      <c r="X26" s="1095"/>
      <c r="Y26" s="1095"/>
      <c r="Z26" s="1096"/>
      <c r="AA26" s="1094" t="s">
        <v>396</v>
      </c>
      <c r="AB26" s="1095"/>
      <c r="AC26" s="1095"/>
      <c r="AD26" s="1095"/>
      <c r="AE26" s="1095"/>
      <c r="AF26" s="1152" t="s">
        <v>397</v>
      </c>
      <c r="AG26" s="1101"/>
      <c r="AH26" s="1101"/>
      <c r="AI26" s="1101"/>
      <c r="AJ26" s="1153"/>
      <c r="AK26" s="1095" t="s">
        <v>398</v>
      </c>
      <c r="AL26" s="1095"/>
      <c r="AM26" s="1095"/>
      <c r="AN26" s="1095"/>
      <c r="AO26" s="1096"/>
      <c r="AP26" s="1094" t="s">
        <v>399</v>
      </c>
      <c r="AQ26" s="1095"/>
      <c r="AR26" s="1095"/>
      <c r="AS26" s="1095"/>
      <c r="AT26" s="1096"/>
      <c r="AU26" s="1094" t="s">
        <v>400</v>
      </c>
      <c r="AV26" s="1095"/>
      <c r="AW26" s="1095"/>
      <c r="AX26" s="1095"/>
      <c r="AY26" s="1096"/>
      <c r="AZ26" s="1094" t="s">
        <v>401</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402</v>
      </c>
      <c r="C28" s="1144"/>
      <c r="D28" s="1144"/>
      <c r="E28" s="1144"/>
      <c r="F28" s="1144"/>
      <c r="G28" s="1144"/>
      <c r="H28" s="1144"/>
      <c r="I28" s="1144"/>
      <c r="J28" s="1144"/>
      <c r="K28" s="1144"/>
      <c r="L28" s="1144"/>
      <c r="M28" s="1144"/>
      <c r="N28" s="1144"/>
      <c r="O28" s="1144"/>
      <c r="P28" s="1145"/>
      <c r="Q28" s="1146">
        <v>12096</v>
      </c>
      <c r="R28" s="1147"/>
      <c r="S28" s="1147"/>
      <c r="T28" s="1147"/>
      <c r="U28" s="1147"/>
      <c r="V28" s="1147">
        <v>12042</v>
      </c>
      <c r="W28" s="1147"/>
      <c r="X28" s="1147"/>
      <c r="Y28" s="1147"/>
      <c r="Z28" s="1147"/>
      <c r="AA28" s="1147">
        <v>54</v>
      </c>
      <c r="AB28" s="1147"/>
      <c r="AC28" s="1147"/>
      <c r="AD28" s="1147"/>
      <c r="AE28" s="1148"/>
      <c r="AF28" s="1149">
        <v>54</v>
      </c>
      <c r="AG28" s="1147"/>
      <c r="AH28" s="1147"/>
      <c r="AI28" s="1147"/>
      <c r="AJ28" s="1150"/>
      <c r="AK28" s="1151">
        <v>748</v>
      </c>
      <c r="AL28" s="1139"/>
      <c r="AM28" s="1139"/>
      <c r="AN28" s="1139"/>
      <c r="AO28" s="1139"/>
      <c r="AP28" s="1139" t="s">
        <v>510</v>
      </c>
      <c r="AQ28" s="1139"/>
      <c r="AR28" s="1139"/>
      <c r="AS28" s="1139"/>
      <c r="AT28" s="1139"/>
      <c r="AU28" s="1139" t="s">
        <v>510</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403</v>
      </c>
      <c r="C29" s="1131"/>
      <c r="D29" s="1131"/>
      <c r="E29" s="1131"/>
      <c r="F29" s="1131"/>
      <c r="G29" s="1131"/>
      <c r="H29" s="1131"/>
      <c r="I29" s="1131"/>
      <c r="J29" s="1131"/>
      <c r="K29" s="1131"/>
      <c r="L29" s="1131"/>
      <c r="M29" s="1131"/>
      <c r="N29" s="1131"/>
      <c r="O29" s="1131"/>
      <c r="P29" s="1132"/>
      <c r="Q29" s="1136">
        <v>10254</v>
      </c>
      <c r="R29" s="1137"/>
      <c r="S29" s="1137"/>
      <c r="T29" s="1137"/>
      <c r="U29" s="1137"/>
      <c r="V29" s="1137">
        <v>10177</v>
      </c>
      <c r="W29" s="1137"/>
      <c r="X29" s="1137"/>
      <c r="Y29" s="1137"/>
      <c r="Z29" s="1137"/>
      <c r="AA29" s="1137">
        <v>77</v>
      </c>
      <c r="AB29" s="1137"/>
      <c r="AC29" s="1137"/>
      <c r="AD29" s="1137"/>
      <c r="AE29" s="1138"/>
      <c r="AF29" s="1112">
        <v>77</v>
      </c>
      <c r="AG29" s="1113"/>
      <c r="AH29" s="1113"/>
      <c r="AI29" s="1113"/>
      <c r="AJ29" s="1114"/>
      <c r="AK29" s="1073">
        <v>1579</v>
      </c>
      <c r="AL29" s="1064"/>
      <c r="AM29" s="1064"/>
      <c r="AN29" s="1064"/>
      <c r="AO29" s="1064"/>
      <c r="AP29" s="1064" t="s">
        <v>510</v>
      </c>
      <c r="AQ29" s="1064"/>
      <c r="AR29" s="1064"/>
      <c r="AS29" s="1064"/>
      <c r="AT29" s="1064"/>
      <c r="AU29" s="1064" t="s">
        <v>510</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404</v>
      </c>
      <c r="C30" s="1131"/>
      <c r="D30" s="1131"/>
      <c r="E30" s="1131"/>
      <c r="F30" s="1131"/>
      <c r="G30" s="1131"/>
      <c r="H30" s="1131"/>
      <c r="I30" s="1131"/>
      <c r="J30" s="1131"/>
      <c r="K30" s="1131"/>
      <c r="L30" s="1131"/>
      <c r="M30" s="1131"/>
      <c r="N30" s="1131"/>
      <c r="O30" s="1131"/>
      <c r="P30" s="1132"/>
      <c r="Q30" s="1136">
        <v>2113</v>
      </c>
      <c r="R30" s="1137"/>
      <c r="S30" s="1137"/>
      <c r="T30" s="1137"/>
      <c r="U30" s="1137"/>
      <c r="V30" s="1137">
        <v>2072</v>
      </c>
      <c r="W30" s="1137"/>
      <c r="X30" s="1137"/>
      <c r="Y30" s="1137"/>
      <c r="Z30" s="1137"/>
      <c r="AA30" s="1137">
        <v>41</v>
      </c>
      <c r="AB30" s="1137"/>
      <c r="AC30" s="1137"/>
      <c r="AD30" s="1137"/>
      <c r="AE30" s="1138"/>
      <c r="AF30" s="1112">
        <v>41</v>
      </c>
      <c r="AG30" s="1113"/>
      <c r="AH30" s="1113"/>
      <c r="AI30" s="1113"/>
      <c r="AJ30" s="1114"/>
      <c r="AK30" s="1073">
        <v>266</v>
      </c>
      <c r="AL30" s="1064"/>
      <c r="AM30" s="1064"/>
      <c r="AN30" s="1064"/>
      <c r="AO30" s="1064"/>
      <c r="AP30" s="1064" t="s">
        <v>510</v>
      </c>
      <c r="AQ30" s="1064"/>
      <c r="AR30" s="1064"/>
      <c r="AS30" s="1064"/>
      <c r="AT30" s="1064"/>
      <c r="AU30" s="1064" t="s">
        <v>510</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405</v>
      </c>
      <c r="C31" s="1131"/>
      <c r="D31" s="1131"/>
      <c r="E31" s="1131"/>
      <c r="F31" s="1131"/>
      <c r="G31" s="1131"/>
      <c r="H31" s="1131"/>
      <c r="I31" s="1131"/>
      <c r="J31" s="1131"/>
      <c r="K31" s="1131"/>
      <c r="L31" s="1131"/>
      <c r="M31" s="1131"/>
      <c r="N31" s="1131"/>
      <c r="O31" s="1131"/>
      <c r="P31" s="1132"/>
      <c r="Q31" s="1136">
        <v>2527</v>
      </c>
      <c r="R31" s="1137"/>
      <c r="S31" s="1137"/>
      <c r="T31" s="1137"/>
      <c r="U31" s="1137"/>
      <c r="V31" s="1137">
        <v>2235</v>
      </c>
      <c r="W31" s="1137"/>
      <c r="X31" s="1137"/>
      <c r="Y31" s="1137"/>
      <c r="Z31" s="1137"/>
      <c r="AA31" s="1137">
        <v>292</v>
      </c>
      <c r="AB31" s="1137"/>
      <c r="AC31" s="1137"/>
      <c r="AD31" s="1137"/>
      <c r="AE31" s="1138"/>
      <c r="AF31" s="1112">
        <v>2906</v>
      </c>
      <c r="AG31" s="1113"/>
      <c r="AH31" s="1113"/>
      <c r="AI31" s="1113"/>
      <c r="AJ31" s="1114"/>
      <c r="AK31" s="1073">
        <v>12</v>
      </c>
      <c r="AL31" s="1064"/>
      <c r="AM31" s="1064"/>
      <c r="AN31" s="1064"/>
      <c r="AO31" s="1064"/>
      <c r="AP31" s="1064">
        <v>637</v>
      </c>
      <c r="AQ31" s="1064"/>
      <c r="AR31" s="1064"/>
      <c r="AS31" s="1064"/>
      <c r="AT31" s="1064"/>
      <c r="AU31" s="1064" t="s">
        <v>510</v>
      </c>
      <c r="AV31" s="1064"/>
      <c r="AW31" s="1064"/>
      <c r="AX31" s="1064"/>
      <c r="AY31" s="1064"/>
      <c r="AZ31" s="1135"/>
      <c r="BA31" s="1135"/>
      <c r="BB31" s="1135"/>
      <c r="BC31" s="1135"/>
      <c r="BD31" s="1135"/>
      <c r="BE31" s="1125" t="s">
        <v>406</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407</v>
      </c>
      <c r="C32" s="1131"/>
      <c r="D32" s="1131"/>
      <c r="E32" s="1131"/>
      <c r="F32" s="1131"/>
      <c r="G32" s="1131"/>
      <c r="H32" s="1131"/>
      <c r="I32" s="1131"/>
      <c r="J32" s="1131"/>
      <c r="K32" s="1131"/>
      <c r="L32" s="1131"/>
      <c r="M32" s="1131"/>
      <c r="N32" s="1131"/>
      <c r="O32" s="1131"/>
      <c r="P32" s="1132"/>
      <c r="Q32" s="1136">
        <v>3297</v>
      </c>
      <c r="R32" s="1137"/>
      <c r="S32" s="1137"/>
      <c r="T32" s="1137"/>
      <c r="U32" s="1137"/>
      <c r="V32" s="1137">
        <v>3228</v>
      </c>
      <c r="W32" s="1137"/>
      <c r="X32" s="1137"/>
      <c r="Y32" s="1137"/>
      <c r="Z32" s="1137"/>
      <c r="AA32" s="1137">
        <v>69</v>
      </c>
      <c r="AB32" s="1137"/>
      <c r="AC32" s="1137"/>
      <c r="AD32" s="1137"/>
      <c r="AE32" s="1138"/>
      <c r="AF32" s="1112">
        <v>61</v>
      </c>
      <c r="AG32" s="1113"/>
      <c r="AH32" s="1113"/>
      <c r="AI32" s="1113"/>
      <c r="AJ32" s="1114"/>
      <c r="AK32" s="1073">
        <v>650</v>
      </c>
      <c r="AL32" s="1064"/>
      <c r="AM32" s="1064"/>
      <c r="AN32" s="1064"/>
      <c r="AO32" s="1064"/>
      <c r="AP32" s="1064">
        <v>12462</v>
      </c>
      <c r="AQ32" s="1064"/>
      <c r="AR32" s="1064"/>
      <c r="AS32" s="1064"/>
      <c r="AT32" s="1064"/>
      <c r="AU32" s="1064">
        <v>5621</v>
      </c>
      <c r="AV32" s="1064"/>
      <c r="AW32" s="1064"/>
      <c r="AX32" s="1064"/>
      <c r="AY32" s="1064"/>
      <c r="AZ32" s="1135"/>
      <c r="BA32" s="1135"/>
      <c r="BB32" s="1135"/>
      <c r="BC32" s="1135"/>
      <c r="BD32" s="1135"/>
      <c r="BE32" s="1125" t="s">
        <v>408</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409</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389</v>
      </c>
      <c r="B63" s="1037" t="s">
        <v>410</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3139</v>
      </c>
      <c r="AG63" s="1052"/>
      <c r="AH63" s="1052"/>
      <c r="AI63" s="1052"/>
      <c r="AJ63" s="1123"/>
      <c r="AK63" s="1124"/>
      <c r="AL63" s="1056"/>
      <c r="AM63" s="1056"/>
      <c r="AN63" s="1056"/>
      <c r="AO63" s="1056"/>
      <c r="AP63" s="1052">
        <v>13099</v>
      </c>
      <c r="AQ63" s="1052"/>
      <c r="AR63" s="1052"/>
      <c r="AS63" s="1052"/>
      <c r="AT63" s="1052"/>
      <c r="AU63" s="1052">
        <v>5621</v>
      </c>
      <c r="AV63" s="1052"/>
      <c r="AW63" s="1052"/>
      <c r="AX63" s="1052"/>
      <c r="AY63" s="1052"/>
      <c r="AZ63" s="1118"/>
      <c r="BA63" s="1118"/>
      <c r="BB63" s="1118"/>
      <c r="BC63" s="1118"/>
      <c r="BD63" s="1118"/>
      <c r="BE63" s="1053"/>
      <c r="BF63" s="1053"/>
      <c r="BG63" s="1053"/>
      <c r="BH63" s="1053"/>
      <c r="BI63" s="1054"/>
      <c r="BJ63" s="1119" t="s">
        <v>127</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412</v>
      </c>
      <c r="B66" s="1089"/>
      <c r="C66" s="1089"/>
      <c r="D66" s="1089"/>
      <c r="E66" s="1089"/>
      <c r="F66" s="1089"/>
      <c r="G66" s="1089"/>
      <c r="H66" s="1089"/>
      <c r="I66" s="1089"/>
      <c r="J66" s="1089"/>
      <c r="K66" s="1089"/>
      <c r="L66" s="1089"/>
      <c r="M66" s="1089"/>
      <c r="N66" s="1089"/>
      <c r="O66" s="1089"/>
      <c r="P66" s="1090"/>
      <c r="Q66" s="1094" t="s">
        <v>413</v>
      </c>
      <c r="R66" s="1095"/>
      <c r="S66" s="1095"/>
      <c r="T66" s="1095"/>
      <c r="U66" s="1096"/>
      <c r="V66" s="1094" t="s">
        <v>414</v>
      </c>
      <c r="W66" s="1095"/>
      <c r="X66" s="1095"/>
      <c r="Y66" s="1095"/>
      <c r="Z66" s="1096"/>
      <c r="AA66" s="1094" t="s">
        <v>415</v>
      </c>
      <c r="AB66" s="1095"/>
      <c r="AC66" s="1095"/>
      <c r="AD66" s="1095"/>
      <c r="AE66" s="1096"/>
      <c r="AF66" s="1100" t="s">
        <v>416</v>
      </c>
      <c r="AG66" s="1101"/>
      <c r="AH66" s="1101"/>
      <c r="AI66" s="1101"/>
      <c r="AJ66" s="1102"/>
      <c r="AK66" s="1094" t="s">
        <v>417</v>
      </c>
      <c r="AL66" s="1089"/>
      <c r="AM66" s="1089"/>
      <c r="AN66" s="1089"/>
      <c r="AO66" s="1090"/>
      <c r="AP66" s="1094" t="s">
        <v>418</v>
      </c>
      <c r="AQ66" s="1095"/>
      <c r="AR66" s="1095"/>
      <c r="AS66" s="1095"/>
      <c r="AT66" s="1096"/>
      <c r="AU66" s="1094" t="s">
        <v>419</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576</v>
      </c>
      <c r="C68" s="1079"/>
      <c r="D68" s="1079"/>
      <c r="E68" s="1079"/>
      <c r="F68" s="1079"/>
      <c r="G68" s="1079"/>
      <c r="H68" s="1079"/>
      <c r="I68" s="1079"/>
      <c r="J68" s="1079"/>
      <c r="K68" s="1079"/>
      <c r="L68" s="1079"/>
      <c r="M68" s="1079"/>
      <c r="N68" s="1079"/>
      <c r="O68" s="1079"/>
      <c r="P68" s="1080"/>
      <c r="Q68" s="1081">
        <v>22428</v>
      </c>
      <c r="R68" s="1075"/>
      <c r="S68" s="1075"/>
      <c r="T68" s="1075"/>
      <c r="U68" s="1075"/>
      <c r="V68" s="1075">
        <v>21660</v>
      </c>
      <c r="W68" s="1075"/>
      <c r="X68" s="1075"/>
      <c r="Y68" s="1075"/>
      <c r="Z68" s="1075"/>
      <c r="AA68" s="1075">
        <v>768</v>
      </c>
      <c r="AB68" s="1075"/>
      <c r="AC68" s="1075"/>
      <c r="AD68" s="1075"/>
      <c r="AE68" s="1075"/>
      <c r="AF68" s="1075">
        <v>768</v>
      </c>
      <c r="AG68" s="1075"/>
      <c r="AH68" s="1075"/>
      <c r="AI68" s="1075"/>
      <c r="AJ68" s="1075"/>
      <c r="AK68" s="1075">
        <v>28</v>
      </c>
      <c r="AL68" s="1075"/>
      <c r="AM68" s="1075"/>
      <c r="AN68" s="1075"/>
      <c r="AO68" s="1075"/>
      <c r="AP68" s="1075" t="s">
        <v>510</v>
      </c>
      <c r="AQ68" s="1075"/>
      <c r="AR68" s="1075"/>
      <c r="AS68" s="1075"/>
      <c r="AT68" s="1075"/>
      <c r="AU68" s="1075" t="s">
        <v>510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577</v>
      </c>
      <c r="C69" s="1068"/>
      <c r="D69" s="1068"/>
      <c r="E69" s="1068"/>
      <c r="F69" s="1068"/>
      <c r="G69" s="1068"/>
      <c r="H69" s="1068"/>
      <c r="I69" s="1068"/>
      <c r="J69" s="1068"/>
      <c r="K69" s="1068"/>
      <c r="L69" s="1068"/>
      <c r="M69" s="1068"/>
      <c r="N69" s="1068"/>
      <c r="O69" s="1068"/>
      <c r="P69" s="1069"/>
      <c r="Q69" s="1070">
        <v>193</v>
      </c>
      <c r="R69" s="1064"/>
      <c r="S69" s="1064"/>
      <c r="T69" s="1064"/>
      <c r="U69" s="1064"/>
      <c r="V69" s="1064">
        <v>137</v>
      </c>
      <c r="W69" s="1064"/>
      <c r="X69" s="1064"/>
      <c r="Y69" s="1064"/>
      <c r="Z69" s="1064"/>
      <c r="AA69" s="1064">
        <v>56</v>
      </c>
      <c r="AB69" s="1064"/>
      <c r="AC69" s="1064"/>
      <c r="AD69" s="1064"/>
      <c r="AE69" s="1064"/>
      <c r="AF69" s="1064">
        <v>56</v>
      </c>
      <c r="AG69" s="1064"/>
      <c r="AH69" s="1064"/>
      <c r="AI69" s="1064"/>
      <c r="AJ69" s="1064"/>
      <c r="AK69" s="1064"/>
      <c r="AL69" s="1064"/>
      <c r="AM69" s="1064"/>
      <c r="AN69" s="1064"/>
      <c r="AO69" s="1064"/>
      <c r="AP69" s="1064" t="s">
        <v>510</v>
      </c>
      <c r="AQ69" s="1064"/>
      <c r="AR69" s="1064"/>
      <c r="AS69" s="1064"/>
      <c r="AT69" s="1064"/>
      <c r="AU69" s="1064" t="s">
        <v>510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578</v>
      </c>
      <c r="C70" s="1068"/>
      <c r="D70" s="1068"/>
      <c r="E70" s="1068"/>
      <c r="F70" s="1068"/>
      <c r="G70" s="1068"/>
      <c r="H70" s="1068"/>
      <c r="I70" s="1068"/>
      <c r="J70" s="1068"/>
      <c r="K70" s="1068"/>
      <c r="L70" s="1068"/>
      <c r="M70" s="1068"/>
      <c r="N70" s="1068"/>
      <c r="O70" s="1068"/>
      <c r="P70" s="1069"/>
      <c r="Q70" s="1070">
        <v>102</v>
      </c>
      <c r="R70" s="1064"/>
      <c r="S70" s="1064"/>
      <c r="T70" s="1064"/>
      <c r="U70" s="1064"/>
      <c r="V70" s="1064">
        <v>95</v>
      </c>
      <c r="W70" s="1064"/>
      <c r="X70" s="1064"/>
      <c r="Y70" s="1064"/>
      <c r="Z70" s="1064"/>
      <c r="AA70" s="1064">
        <v>7</v>
      </c>
      <c r="AB70" s="1064"/>
      <c r="AC70" s="1064"/>
      <c r="AD70" s="1064"/>
      <c r="AE70" s="1064"/>
      <c r="AF70" s="1064">
        <v>7</v>
      </c>
      <c r="AG70" s="1064"/>
      <c r="AH70" s="1064"/>
      <c r="AI70" s="1064"/>
      <c r="AJ70" s="1064"/>
      <c r="AK70" s="1064">
        <v>1</v>
      </c>
      <c r="AL70" s="1064"/>
      <c r="AM70" s="1064"/>
      <c r="AN70" s="1064"/>
      <c r="AO70" s="1064"/>
      <c r="AP70" s="1064" t="s">
        <v>510</v>
      </c>
      <c r="AQ70" s="1064"/>
      <c r="AR70" s="1064"/>
      <c r="AS70" s="1064"/>
      <c r="AT70" s="1064"/>
      <c r="AU70" s="1064" t="s">
        <v>510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579</v>
      </c>
      <c r="C71" s="1068"/>
      <c r="D71" s="1068"/>
      <c r="E71" s="1068"/>
      <c r="F71" s="1068"/>
      <c r="G71" s="1068"/>
      <c r="H71" s="1068"/>
      <c r="I71" s="1068"/>
      <c r="J71" s="1068"/>
      <c r="K71" s="1068"/>
      <c r="L71" s="1068"/>
      <c r="M71" s="1068"/>
      <c r="N71" s="1068"/>
      <c r="O71" s="1068"/>
      <c r="P71" s="1069"/>
      <c r="Q71" s="1070">
        <v>108</v>
      </c>
      <c r="R71" s="1064"/>
      <c r="S71" s="1064"/>
      <c r="T71" s="1064"/>
      <c r="U71" s="1064"/>
      <c r="V71" s="1064">
        <v>74</v>
      </c>
      <c r="W71" s="1064"/>
      <c r="X71" s="1064"/>
      <c r="Y71" s="1064"/>
      <c r="Z71" s="1064"/>
      <c r="AA71" s="1064">
        <v>34</v>
      </c>
      <c r="AB71" s="1064"/>
      <c r="AC71" s="1064"/>
      <c r="AD71" s="1064"/>
      <c r="AE71" s="1064"/>
      <c r="AF71" s="1064">
        <v>34</v>
      </c>
      <c r="AG71" s="1064"/>
      <c r="AH71" s="1064"/>
      <c r="AI71" s="1064"/>
      <c r="AJ71" s="1064"/>
      <c r="AK71" s="1064" t="s">
        <v>510</v>
      </c>
      <c r="AL71" s="1064"/>
      <c r="AM71" s="1064"/>
      <c r="AN71" s="1064"/>
      <c r="AO71" s="1064"/>
      <c r="AP71" s="1064" t="s">
        <v>510</v>
      </c>
      <c r="AQ71" s="1064"/>
      <c r="AR71" s="1064"/>
      <c r="AS71" s="1064"/>
      <c r="AT71" s="1064"/>
      <c r="AU71" s="1064" t="s">
        <v>510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580</v>
      </c>
      <c r="C72" s="1068"/>
      <c r="D72" s="1068"/>
      <c r="E72" s="1068"/>
      <c r="F72" s="1068"/>
      <c r="G72" s="1068"/>
      <c r="H72" s="1068"/>
      <c r="I72" s="1068"/>
      <c r="J72" s="1068"/>
      <c r="K72" s="1068"/>
      <c r="L72" s="1068"/>
      <c r="M72" s="1068"/>
      <c r="N72" s="1068"/>
      <c r="O72" s="1068"/>
      <c r="P72" s="1069"/>
      <c r="Q72" s="1070">
        <v>815</v>
      </c>
      <c r="R72" s="1064"/>
      <c r="S72" s="1064"/>
      <c r="T72" s="1064"/>
      <c r="U72" s="1064"/>
      <c r="V72" s="1064">
        <v>791</v>
      </c>
      <c r="W72" s="1064"/>
      <c r="X72" s="1064"/>
      <c r="Y72" s="1064"/>
      <c r="Z72" s="1064"/>
      <c r="AA72" s="1064">
        <v>24</v>
      </c>
      <c r="AB72" s="1064"/>
      <c r="AC72" s="1064"/>
      <c r="AD72" s="1064"/>
      <c r="AE72" s="1064"/>
      <c r="AF72" s="1064">
        <v>24</v>
      </c>
      <c r="AG72" s="1064"/>
      <c r="AH72" s="1064"/>
      <c r="AI72" s="1064"/>
      <c r="AJ72" s="1064"/>
      <c r="AK72" s="1064" t="s">
        <v>510</v>
      </c>
      <c r="AL72" s="1064"/>
      <c r="AM72" s="1064"/>
      <c r="AN72" s="1064"/>
      <c r="AO72" s="1064"/>
      <c r="AP72" s="1064">
        <v>898</v>
      </c>
      <c r="AQ72" s="1064"/>
      <c r="AR72" s="1064"/>
      <c r="AS72" s="1064"/>
      <c r="AT72" s="1064"/>
      <c r="AU72" s="1064">
        <v>206</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581</v>
      </c>
      <c r="C73" s="1068"/>
      <c r="D73" s="1068"/>
      <c r="E73" s="1068"/>
      <c r="F73" s="1068"/>
      <c r="G73" s="1068"/>
      <c r="H73" s="1068"/>
      <c r="I73" s="1068"/>
      <c r="J73" s="1068"/>
      <c r="K73" s="1068"/>
      <c r="L73" s="1068"/>
      <c r="M73" s="1068"/>
      <c r="N73" s="1068"/>
      <c r="O73" s="1068"/>
      <c r="P73" s="1069"/>
      <c r="Q73" s="1070">
        <v>12046</v>
      </c>
      <c r="R73" s="1064"/>
      <c r="S73" s="1064"/>
      <c r="T73" s="1064"/>
      <c r="U73" s="1064"/>
      <c r="V73" s="1064">
        <v>9946</v>
      </c>
      <c r="W73" s="1064"/>
      <c r="X73" s="1064"/>
      <c r="Y73" s="1064"/>
      <c r="Z73" s="1064"/>
      <c r="AA73" s="1064">
        <v>2100</v>
      </c>
      <c r="AB73" s="1064"/>
      <c r="AC73" s="1064"/>
      <c r="AD73" s="1064"/>
      <c r="AE73" s="1064"/>
      <c r="AF73" s="1064">
        <v>10902</v>
      </c>
      <c r="AG73" s="1064"/>
      <c r="AH73" s="1064"/>
      <c r="AI73" s="1064"/>
      <c r="AJ73" s="1064"/>
      <c r="AK73" s="1064" t="s">
        <v>510</v>
      </c>
      <c r="AL73" s="1064"/>
      <c r="AM73" s="1064"/>
      <c r="AN73" s="1064"/>
      <c r="AO73" s="1064"/>
      <c r="AP73" s="1064" t="s">
        <v>510</v>
      </c>
      <c r="AQ73" s="1064"/>
      <c r="AR73" s="1064"/>
      <c r="AS73" s="1064"/>
      <c r="AT73" s="1064"/>
      <c r="AU73" s="1064" t="s">
        <v>510</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582</v>
      </c>
      <c r="C74" s="1068"/>
      <c r="D74" s="1068"/>
      <c r="E74" s="1068"/>
      <c r="F74" s="1068"/>
      <c r="G74" s="1068"/>
      <c r="H74" s="1068"/>
      <c r="I74" s="1068"/>
      <c r="J74" s="1068"/>
      <c r="K74" s="1068"/>
      <c r="L74" s="1068"/>
      <c r="M74" s="1068"/>
      <c r="N74" s="1068"/>
      <c r="O74" s="1068"/>
      <c r="P74" s="1069"/>
      <c r="Q74" s="1070">
        <v>2588</v>
      </c>
      <c r="R74" s="1064"/>
      <c r="S74" s="1064"/>
      <c r="T74" s="1064"/>
      <c r="U74" s="1064"/>
      <c r="V74" s="1064">
        <v>2314</v>
      </c>
      <c r="W74" s="1064"/>
      <c r="X74" s="1064"/>
      <c r="Y74" s="1064"/>
      <c r="Z74" s="1064"/>
      <c r="AA74" s="1064">
        <v>274</v>
      </c>
      <c r="AB74" s="1064"/>
      <c r="AC74" s="1064"/>
      <c r="AD74" s="1064"/>
      <c r="AE74" s="1064"/>
      <c r="AF74" s="1064">
        <v>274</v>
      </c>
      <c r="AG74" s="1064"/>
      <c r="AH74" s="1064"/>
      <c r="AI74" s="1064"/>
      <c r="AJ74" s="1064"/>
      <c r="AK74" s="1064">
        <v>117</v>
      </c>
      <c r="AL74" s="1064"/>
      <c r="AM74" s="1064"/>
      <c r="AN74" s="1064"/>
      <c r="AO74" s="1064"/>
      <c r="AP74" s="1064" t="s">
        <v>510</v>
      </c>
      <c r="AQ74" s="1064"/>
      <c r="AR74" s="1064"/>
      <c r="AS74" s="1064"/>
      <c r="AT74" s="1064"/>
      <c r="AU74" s="1064" t="s">
        <v>510</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583</v>
      </c>
      <c r="C75" s="1068"/>
      <c r="D75" s="1068"/>
      <c r="E75" s="1068"/>
      <c r="F75" s="1068"/>
      <c r="G75" s="1068"/>
      <c r="H75" s="1068"/>
      <c r="I75" s="1068"/>
      <c r="J75" s="1068"/>
      <c r="K75" s="1068"/>
      <c r="L75" s="1068"/>
      <c r="M75" s="1068"/>
      <c r="N75" s="1068"/>
      <c r="O75" s="1068"/>
      <c r="P75" s="1069"/>
      <c r="Q75" s="1071">
        <v>657281</v>
      </c>
      <c r="R75" s="1072"/>
      <c r="S75" s="1072"/>
      <c r="T75" s="1072"/>
      <c r="U75" s="1073"/>
      <c r="V75" s="1074">
        <v>647955</v>
      </c>
      <c r="W75" s="1072"/>
      <c r="X75" s="1072"/>
      <c r="Y75" s="1072"/>
      <c r="Z75" s="1073"/>
      <c r="AA75" s="1074">
        <v>9326</v>
      </c>
      <c r="AB75" s="1072"/>
      <c r="AC75" s="1072"/>
      <c r="AD75" s="1072"/>
      <c r="AE75" s="1073"/>
      <c r="AF75" s="1074">
        <v>9326</v>
      </c>
      <c r="AG75" s="1072"/>
      <c r="AH75" s="1072"/>
      <c r="AI75" s="1072"/>
      <c r="AJ75" s="1073"/>
      <c r="AK75" s="1074">
        <v>3989</v>
      </c>
      <c r="AL75" s="1072"/>
      <c r="AM75" s="1072"/>
      <c r="AN75" s="1072"/>
      <c r="AO75" s="1073"/>
      <c r="AP75" s="1074" t="s">
        <v>510</v>
      </c>
      <c r="AQ75" s="1072"/>
      <c r="AR75" s="1072"/>
      <c r="AS75" s="1072"/>
      <c r="AT75" s="1073"/>
      <c r="AU75" s="1074" t="s">
        <v>510</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389</v>
      </c>
      <c r="B88" s="1037" t="s">
        <v>420</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21391</v>
      </c>
      <c r="AG88" s="1052"/>
      <c r="AH88" s="1052"/>
      <c r="AI88" s="1052"/>
      <c r="AJ88" s="1052"/>
      <c r="AK88" s="1056"/>
      <c r="AL88" s="1056"/>
      <c r="AM88" s="1056"/>
      <c r="AN88" s="1056"/>
      <c r="AO88" s="1056"/>
      <c r="AP88" s="1052">
        <v>898</v>
      </c>
      <c r="AQ88" s="1052"/>
      <c r="AR88" s="1052"/>
      <c r="AS88" s="1052"/>
      <c r="AT88" s="1052"/>
      <c r="AU88" s="1052">
        <v>206</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421</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5</v>
      </c>
      <c r="CS102" s="1044"/>
      <c r="CT102" s="1044"/>
      <c r="CU102" s="1044"/>
      <c r="CV102" s="1045"/>
      <c r="CW102" s="1043" t="s">
        <v>585</v>
      </c>
      <c r="CX102" s="1044"/>
      <c r="CY102" s="1044"/>
      <c r="CZ102" s="1044"/>
      <c r="DA102" s="1045"/>
      <c r="DB102" s="1043" t="s">
        <v>585</v>
      </c>
      <c r="DC102" s="1044"/>
      <c r="DD102" s="1044"/>
      <c r="DE102" s="1044"/>
      <c r="DF102" s="1045"/>
      <c r="DG102" s="1043">
        <v>373</v>
      </c>
      <c r="DH102" s="1044"/>
      <c r="DI102" s="1044"/>
      <c r="DJ102" s="1044"/>
      <c r="DK102" s="1045"/>
      <c r="DL102" s="1043" t="s">
        <v>585</v>
      </c>
      <c r="DM102" s="1044"/>
      <c r="DN102" s="1044"/>
      <c r="DO102" s="1044"/>
      <c r="DP102" s="1045"/>
      <c r="DQ102" s="1043" t="s">
        <v>585</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422</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423</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426</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427</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428</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429</v>
      </c>
      <c r="AB109" s="987"/>
      <c r="AC109" s="987"/>
      <c r="AD109" s="987"/>
      <c r="AE109" s="988"/>
      <c r="AF109" s="989" t="s">
        <v>307</v>
      </c>
      <c r="AG109" s="987"/>
      <c r="AH109" s="987"/>
      <c r="AI109" s="987"/>
      <c r="AJ109" s="988"/>
      <c r="AK109" s="989" t="s">
        <v>306</v>
      </c>
      <c r="AL109" s="987"/>
      <c r="AM109" s="987"/>
      <c r="AN109" s="987"/>
      <c r="AO109" s="988"/>
      <c r="AP109" s="989" t="s">
        <v>430</v>
      </c>
      <c r="AQ109" s="987"/>
      <c r="AR109" s="987"/>
      <c r="AS109" s="987"/>
      <c r="AT109" s="1018"/>
      <c r="AU109" s="986" t="s">
        <v>428</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429</v>
      </c>
      <c r="BR109" s="987"/>
      <c r="BS109" s="987"/>
      <c r="BT109" s="987"/>
      <c r="BU109" s="988"/>
      <c r="BV109" s="989" t="s">
        <v>307</v>
      </c>
      <c r="BW109" s="987"/>
      <c r="BX109" s="987"/>
      <c r="BY109" s="987"/>
      <c r="BZ109" s="988"/>
      <c r="CA109" s="989" t="s">
        <v>306</v>
      </c>
      <c r="CB109" s="987"/>
      <c r="CC109" s="987"/>
      <c r="CD109" s="987"/>
      <c r="CE109" s="988"/>
      <c r="CF109" s="1025" t="s">
        <v>430</v>
      </c>
      <c r="CG109" s="1025"/>
      <c r="CH109" s="1025"/>
      <c r="CI109" s="1025"/>
      <c r="CJ109" s="1025"/>
      <c r="CK109" s="989" t="s">
        <v>431</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429</v>
      </c>
      <c r="DH109" s="987"/>
      <c r="DI109" s="987"/>
      <c r="DJ109" s="987"/>
      <c r="DK109" s="988"/>
      <c r="DL109" s="989" t="s">
        <v>307</v>
      </c>
      <c r="DM109" s="987"/>
      <c r="DN109" s="987"/>
      <c r="DO109" s="987"/>
      <c r="DP109" s="988"/>
      <c r="DQ109" s="989" t="s">
        <v>306</v>
      </c>
      <c r="DR109" s="987"/>
      <c r="DS109" s="987"/>
      <c r="DT109" s="987"/>
      <c r="DU109" s="988"/>
      <c r="DV109" s="989" t="s">
        <v>430</v>
      </c>
      <c r="DW109" s="987"/>
      <c r="DX109" s="987"/>
      <c r="DY109" s="987"/>
      <c r="DZ109" s="1018"/>
    </row>
    <row r="110" spans="1:131" s="247" customFormat="1" ht="26.25" customHeight="1" x14ac:dyDescent="0.15">
      <c r="A110" s="889" t="s">
        <v>432</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2986402</v>
      </c>
      <c r="AB110" s="980"/>
      <c r="AC110" s="980"/>
      <c r="AD110" s="980"/>
      <c r="AE110" s="981"/>
      <c r="AF110" s="982">
        <v>3013029</v>
      </c>
      <c r="AG110" s="980"/>
      <c r="AH110" s="980"/>
      <c r="AI110" s="980"/>
      <c r="AJ110" s="981"/>
      <c r="AK110" s="982">
        <v>3081742</v>
      </c>
      <c r="AL110" s="980"/>
      <c r="AM110" s="980"/>
      <c r="AN110" s="980"/>
      <c r="AO110" s="981"/>
      <c r="AP110" s="983">
        <v>14.5</v>
      </c>
      <c r="AQ110" s="984"/>
      <c r="AR110" s="984"/>
      <c r="AS110" s="984"/>
      <c r="AT110" s="985"/>
      <c r="AU110" s="1019" t="s">
        <v>73</v>
      </c>
      <c r="AV110" s="1020"/>
      <c r="AW110" s="1020"/>
      <c r="AX110" s="1020"/>
      <c r="AY110" s="1020"/>
      <c r="AZ110" s="945" t="s">
        <v>433</v>
      </c>
      <c r="BA110" s="890"/>
      <c r="BB110" s="890"/>
      <c r="BC110" s="890"/>
      <c r="BD110" s="890"/>
      <c r="BE110" s="890"/>
      <c r="BF110" s="890"/>
      <c r="BG110" s="890"/>
      <c r="BH110" s="890"/>
      <c r="BI110" s="890"/>
      <c r="BJ110" s="890"/>
      <c r="BK110" s="890"/>
      <c r="BL110" s="890"/>
      <c r="BM110" s="890"/>
      <c r="BN110" s="890"/>
      <c r="BO110" s="890"/>
      <c r="BP110" s="891"/>
      <c r="BQ110" s="946">
        <v>31008333</v>
      </c>
      <c r="BR110" s="927"/>
      <c r="BS110" s="927"/>
      <c r="BT110" s="927"/>
      <c r="BU110" s="927"/>
      <c r="BV110" s="927">
        <v>31181780</v>
      </c>
      <c r="BW110" s="927"/>
      <c r="BX110" s="927"/>
      <c r="BY110" s="927"/>
      <c r="BZ110" s="927"/>
      <c r="CA110" s="927">
        <v>30515074</v>
      </c>
      <c r="CB110" s="927"/>
      <c r="CC110" s="927"/>
      <c r="CD110" s="927"/>
      <c r="CE110" s="927"/>
      <c r="CF110" s="951">
        <v>143.5</v>
      </c>
      <c r="CG110" s="952"/>
      <c r="CH110" s="952"/>
      <c r="CI110" s="952"/>
      <c r="CJ110" s="952"/>
      <c r="CK110" s="1015" t="s">
        <v>434</v>
      </c>
      <c r="CL110" s="901"/>
      <c r="CM110" s="976" t="s">
        <v>435</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436</v>
      </c>
      <c r="DH110" s="927"/>
      <c r="DI110" s="927"/>
      <c r="DJ110" s="927"/>
      <c r="DK110" s="927"/>
      <c r="DL110" s="927" t="s">
        <v>436</v>
      </c>
      <c r="DM110" s="927"/>
      <c r="DN110" s="927"/>
      <c r="DO110" s="927"/>
      <c r="DP110" s="927"/>
      <c r="DQ110" s="927" t="s">
        <v>436</v>
      </c>
      <c r="DR110" s="927"/>
      <c r="DS110" s="927"/>
      <c r="DT110" s="927"/>
      <c r="DU110" s="927"/>
      <c r="DV110" s="928" t="s">
        <v>436</v>
      </c>
      <c r="DW110" s="928"/>
      <c r="DX110" s="928"/>
      <c r="DY110" s="928"/>
      <c r="DZ110" s="929"/>
    </row>
    <row r="111" spans="1:131" s="247" customFormat="1" ht="26.25" customHeight="1" x14ac:dyDescent="0.15">
      <c r="A111" s="856" t="s">
        <v>437</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436</v>
      </c>
      <c r="AB111" s="1008"/>
      <c r="AC111" s="1008"/>
      <c r="AD111" s="1008"/>
      <c r="AE111" s="1009"/>
      <c r="AF111" s="1010" t="s">
        <v>436</v>
      </c>
      <c r="AG111" s="1008"/>
      <c r="AH111" s="1008"/>
      <c r="AI111" s="1008"/>
      <c r="AJ111" s="1009"/>
      <c r="AK111" s="1010" t="s">
        <v>127</v>
      </c>
      <c r="AL111" s="1008"/>
      <c r="AM111" s="1008"/>
      <c r="AN111" s="1008"/>
      <c r="AO111" s="1009"/>
      <c r="AP111" s="1011" t="s">
        <v>436</v>
      </c>
      <c r="AQ111" s="1012"/>
      <c r="AR111" s="1012"/>
      <c r="AS111" s="1012"/>
      <c r="AT111" s="1013"/>
      <c r="AU111" s="1021"/>
      <c r="AV111" s="1022"/>
      <c r="AW111" s="1022"/>
      <c r="AX111" s="1022"/>
      <c r="AY111" s="1022"/>
      <c r="AZ111" s="897" t="s">
        <v>438</v>
      </c>
      <c r="BA111" s="832"/>
      <c r="BB111" s="832"/>
      <c r="BC111" s="832"/>
      <c r="BD111" s="832"/>
      <c r="BE111" s="832"/>
      <c r="BF111" s="832"/>
      <c r="BG111" s="832"/>
      <c r="BH111" s="832"/>
      <c r="BI111" s="832"/>
      <c r="BJ111" s="832"/>
      <c r="BK111" s="832"/>
      <c r="BL111" s="832"/>
      <c r="BM111" s="832"/>
      <c r="BN111" s="832"/>
      <c r="BO111" s="832"/>
      <c r="BP111" s="833"/>
      <c r="BQ111" s="898">
        <v>202280</v>
      </c>
      <c r="BR111" s="899"/>
      <c r="BS111" s="899"/>
      <c r="BT111" s="899"/>
      <c r="BU111" s="899"/>
      <c r="BV111" s="899">
        <v>9047</v>
      </c>
      <c r="BW111" s="899"/>
      <c r="BX111" s="899"/>
      <c r="BY111" s="899"/>
      <c r="BZ111" s="899"/>
      <c r="CA111" s="899">
        <v>541267</v>
      </c>
      <c r="CB111" s="899"/>
      <c r="CC111" s="899"/>
      <c r="CD111" s="899"/>
      <c r="CE111" s="899"/>
      <c r="CF111" s="960">
        <v>2.5</v>
      </c>
      <c r="CG111" s="961"/>
      <c r="CH111" s="961"/>
      <c r="CI111" s="961"/>
      <c r="CJ111" s="961"/>
      <c r="CK111" s="1016"/>
      <c r="CL111" s="903"/>
      <c r="CM111" s="906" t="s">
        <v>439</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436</v>
      </c>
      <c r="DH111" s="899"/>
      <c r="DI111" s="899"/>
      <c r="DJ111" s="899"/>
      <c r="DK111" s="899"/>
      <c r="DL111" s="899" t="s">
        <v>436</v>
      </c>
      <c r="DM111" s="899"/>
      <c r="DN111" s="899"/>
      <c r="DO111" s="899"/>
      <c r="DP111" s="899"/>
      <c r="DQ111" s="899" t="s">
        <v>440</v>
      </c>
      <c r="DR111" s="899"/>
      <c r="DS111" s="899"/>
      <c r="DT111" s="899"/>
      <c r="DU111" s="899"/>
      <c r="DV111" s="876" t="s">
        <v>440</v>
      </c>
      <c r="DW111" s="876"/>
      <c r="DX111" s="876"/>
      <c r="DY111" s="876"/>
      <c r="DZ111" s="877"/>
    </row>
    <row r="112" spans="1:131" s="247" customFormat="1" ht="26.25" customHeight="1" x14ac:dyDescent="0.15">
      <c r="A112" s="1001" t="s">
        <v>441</v>
      </c>
      <c r="B112" s="1002"/>
      <c r="C112" s="832" t="s">
        <v>442</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436</v>
      </c>
      <c r="AB112" s="862"/>
      <c r="AC112" s="862"/>
      <c r="AD112" s="862"/>
      <c r="AE112" s="863"/>
      <c r="AF112" s="864" t="s">
        <v>440</v>
      </c>
      <c r="AG112" s="862"/>
      <c r="AH112" s="862"/>
      <c r="AI112" s="862"/>
      <c r="AJ112" s="863"/>
      <c r="AK112" s="864" t="s">
        <v>436</v>
      </c>
      <c r="AL112" s="862"/>
      <c r="AM112" s="862"/>
      <c r="AN112" s="862"/>
      <c r="AO112" s="863"/>
      <c r="AP112" s="909" t="s">
        <v>127</v>
      </c>
      <c r="AQ112" s="910"/>
      <c r="AR112" s="910"/>
      <c r="AS112" s="910"/>
      <c r="AT112" s="911"/>
      <c r="AU112" s="1021"/>
      <c r="AV112" s="1022"/>
      <c r="AW112" s="1022"/>
      <c r="AX112" s="1022"/>
      <c r="AY112" s="1022"/>
      <c r="AZ112" s="897" t="s">
        <v>443</v>
      </c>
      <c r="BA112" s="832"/>
      <c r="BB112" s="832"/>
      <c r="BC112" s="832"/>
      <c r="BD112" s="832"/>
      <c r="BE112" s="832"/>
      <c r="BF112" s="832"/>
      <c r="BG112" s="832"/>
      <c r="BH112" s="832"/>
      <c r="BI112" s="832"/>
      <c r="BJ112" s="832"/>
      <c r="BK112" s="832"/>
      <c r="BL112" s="832"/>
      <c r="BM112" s="832"/>
      <c r="BN112" s="832"/>
      <c r="BO112" s="832"/>
      <c r="BP112" s="833"/>
      <c r="BQ112" s="898">
        <v>5249753</v>
      </c>
      <c r="BR112" s="899"/>
      <c r="BS112" s="899"/>
      <c r="BT112" s="899"/>
      <c r="BU112" s="899"/>
      <c r="BV112" s="899">
        <v>5268395</v>
      </c>
      <c r="BW112" s="899"/>
      <c r="BX112" s="899"/>
      <c r="BY112" s="899"/>
      <c r="BZ112" s="899"/>
      <c r="CA112" s="899">
        <v>4848881</v>
      </c>
      <c r="CB112" s="899"/>
      <c r="CC112" s="899"/>
      <c r="CD112" s="899"/>
      <c r="CE112" s="899"/>
      <c r="CF112" s="960">
        <v>22.8</v>
      </c>
      <c r="CG112" s="961"/>
      <c r="CH112" s="961"/>
      <c r="CI112" s="961"/>
      <c r="CJ112" s="961"/>
      <c r="CK112" s="1016"/>
      <c r="CL112" s="903"/>
      <c r="CM112" s="906" t="s">
        <v>444</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440</v>
      </c>
      <c r="DH112" s="899"/>
      <c r="DI112" s="899"/>
      <c r="DJ112" s="899"/>
      <c r="DK112" s="899"/>
      <c r="DL112" s="899" t="s">
        <v>436</v>
      </c>
      <c r="DM112" s="899"/>
      <c r="DN112" s="899"/>
      <c r="DO112" s="899"/>
      <c r="DP112" s="899"/>
      <c r="DQ112" s="899" t="s">
        <v>440</v>
      </c>
      <c r="DR112" s="899"/>
      <c r="DS112" s="899"/>
      <c r="DT112" s="899"/>
      <c r="DU112" s="899"/>
      <c r="DV112" s="876" t="s">
        <v>436</v>
      </c>
      <c r="DW112" s="876"/>
      <c r="DX112" s="876"/>
      <c r="DY112" s="876"/>
      <c r="DZ112" s="877"/>
    </row>
    <row r="113" spans="1:130" s="247" customFormat="1" ht="26.25" customHeight="1" x14ac:dyDescent="0.15">
      <c r="A113" s="1003"/>
      <c r="B113" s="1004"/>
      <c r="C113" s="832" t="s">
        <v>445</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346213</v>
      </c>
      <c r="AB113" s="1008"/>
      <c r="AC113" s="1008"/>
      <c r="AD113" s="1008"/>
      <c r="AE113" s="1009"/>
      <c r="AF113" s="1010">
        <v>417744</v>
      </c>
      <c r="AG113" s="1008"/>
      <c r="AH113" s="1008"/>
      <c r="AI113" s="1008"/>
      <c r="AJ113" s="1009"/>
      <c r="AK113" s="1010">
        <v>397306</v>
      </c>
      <c r="AL113" s="1008"/>
      <c r="AM113" s="1008"/>
      <c r="AN113" s="1008"/>
      <c r="AO113" s="1009"/>
      <c r="AP113" s="1011">
        <v>1.9</v>
      </c>
      <c r="AQ113" s="1012"/>
      <c r="AR113" s="1012"/>
      <c r="AS113" s="1012"/>
      <c r="AT113" s="1013"/>
      <c r="AU113" s="1021"/>
      <c r="AV113" s="1022"/>
      <c r="AW113" s="1022"/>
      <c r="AX113" s="1022"/>
      <c r="AY113" s="1022"/>
      <c r="AZ113" s="897" t="s">
        <v>446</v>
      </c>
      <c r="BA113" s="832"/>
      <c r="BB113" s="832"/>
      <c r="BC113" s="832"/>
      <c r="BD113" s="832"/>
      <c r="BE113" s="832"/>
      <c r="BF113" s="832"/>
      <c r="BG113" s="832"/>
      <c r="BH113" s="832"/>
      <c r="BI113" s="832"/>
      <c r="BJ113" s="832"/>
      <c r="BK113" s="832"/>
      <c r="BL113" s="832"/>
      <c r="BM113" s="832"/>
      <c r="BN113" s="832"/>
      <c r="BO113" s="832"/>
      <c r="BP113" s="833"/>
      <c r="BQ113" s="898">
        <v>214433</v>
      </c>
      <c r="BR113" s="899"/>
      <c r="BS113" s="899"/>
      <c r="BT113" s="899"/>
      <c r="BU113" s="899"/>
      <c r="BV113" s="899">
        <v>197396</v>
      </c>
      <c r="BW113" s="899"/>
      <c r="BX113" s="899"/>
      <c r="BY113" s="899"/>
      <c r="BZ113" s="899"/>
      <c r="CA113" s="899">
        <v>206314</v>
      </c>
      <c r="CB113" s="899"/>
      <c r="CC113" s="899"/>
      <c r="CD113" s="899"/>
      <c r="CE113" s="899"/>
      <c r="CF113" s="960">
        <v>1</v>
      </c>
      <c r="CG113" s="961"/>
      <c r="CH113" s="961"/>
      <c r="CI113" s="961"/>
      <c r="CJ113" s="961"/>
      <c r="CK113" s="1016"/>
      <c r="CL113" s="903"/>
      <c r="CM113" s="906" t="s">
        <v>447</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436</v>
      </c>
      <c r="DH113" s="862"/>
      <c r="DI113" s="862"/>
      <c r="DJ113" s="862"/>
      <c r="DK113" s="863"/>
      <c r="DL113" s="864" t="s">
        <v>436</v>
      </c>
      <c r="DM113" s="862"/>
      <c r="DN113" s="862"/>
      <c r="DO113" s="862"/>
      <c r="DP113" s="863"/>
      <c r="DQ113" s="864" t="s">
        <v>436</v>
      </c>
      <c r="DR113" s="862"/>
      <c r="DS113" s="862"/>
      <c r="DT113" s="862"/>
      <c r="DU113" s="863"/>
      <c r="DV113" s="909" t="s">
        <v>436</v>
      </c>
      <c r="DW113" s="910"/>
      <c r="DX113" s="910"/>
      <c r="DY113" s="910"/>
      <c r="DZ113" s="911"/>
    </row>
    <row r="114" spans="1:130" s="247" customFormat="1" ht="26.25" customHeight="1" x14ac:dyDescent="0.15">
      <c r="A114" s="1003"/>
      <c r="B114" s="1004"/>
      <c r="C114" s="832" t="s">
        <v>448</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11509</v>
      </c>
      <c r="AB114" s="862"/>
      <c r="AC114" s="862"/>
      <c r="AD114" s="862"/>
      <c r="AE114" s="863"/>
      <c r="AF114" s="864">
        <v>14615</v>
      </c>
      <c r="AG114" s="862"/>
      <c r="AH114" s="862"/>
      <c r="AI114" s="862"/>
      <c r="AJ114" s="863"/>
      <c r="AK114" s="864">
        <v>10570</v>
      </c>
      <c r="AL114" s="862"/>
      <c r="AM114" s="862"/>
      <c r="AN114" s="862"/>
      <c r="AO114" s="863"/>
      <c r="AP114" s="909">
        <v>0</v>
      </c>
      <c r="AQ114" s="910"/>
      <c r="AR114" s="910"/>
      <c r="AS114" s="910"/>
      <c r="AT114" s="911"/>
      <c r="AU114" s="1021"/>
      <c r="AV114" s="1022"/>
      <c r="AW114" s="1022"/>
      <c r="AX114" s="1022"/>
      <c r="AY114" s="1022"/>
      <c r="AZ114" s="897" t="s">
        <v>449</v>
      </c>
      <c r="BA114" s="832"/>
      <c r="BB114" s="832"/>
      <c r="BC114" s="832"/>
      <c r="BD114" s="832"/>
      <c r="BE114" s="832"/>
      <c r="BF114" s="832"/>
      <c r="BG114" s="832"/>
      <c r="BH114" s="832"/>
      <c r="BI114" s="832"/>
      <c r="BJ114" s="832"/>
      <c r="BK114" s="832"/>
      <c r="BL114" s="832"/>
      <c r="BM114" s="832"/>
      <c r="BN114" s="832"/>
      <c r="BO114" s="832"/>
      <c r="BP114" s="833"/>
      <c r="BQ114" s="898">
        <v>4873849</v>
      </c>
      <c r="BR114" s="899"/>
      <c r="BS114" s="899"/>
      <c r="BT114" s="899"/>
      <c r="BU114" s="899"/>
      <c r="BV114" s="899">
        <v>4426599</v>
      </c>
      <c r="BW114" s="899"/>
      <c r="BX114" s="899"/>
      <c r="BY114" s="899"/>
      <c r="BZ114" s="899"/>
      <c r="CA114" s="899">
        <v>4264376</v>
      </c>
      <c r="CB114" s="899"/>
      <c r="CC114" s="899"/>
      <c r="CD114" s="899"/>
      <c r="CE114" s="899"/>
      <c r="CF114" s="960">
        <v>20</v>
      </c>
      <c r="CG114" s="961"/>
      <c r="CH114" s="961"/>
      <c r="CI114" s="961"/>
      <c r="CJ114" s="961"/>
      <c r="CK114" s="1016"/>
      <c r="CL114" s="903"/>
      <c r="CM114" s="906" t="s">
        <v>450</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436</v>
      </c>
      <c r="DH114" s="862"/>
      <c r="DI114" s="862"/>
      <c r="DJ114" s="862"/>
      <c r="DK114" s="863"/>
      <c r="DL114" s="864" t="s">
        <v>127</v>
      </c>
      <c r="DM114" s="862"/>
      <c r="DN114" s="862"/>
      <c r="DO114" s="862"/>
      <c r="DP114" s="863"/>
      <c r="DQ114" s="864" t="s">
        <v>440</v>
      </c>
      <c r="DR114" s="862"/>
      <c r="DS114" s="862"/>
      <c r="DT114" s="862"/>
      <c r="DU114" s="863"/>
      <c r="DV114" s="909" t="s">
        <v>436</v>
      </c>
      <c r="DW114" s="910"/>
      <c r="DX114" s="910"/>
      <c r="DY114" s="910"/>
      <c r="DZ114" s="911"/>
    </row>
    <row r="115" spans="1:130" s="247" customFormat="1" ht="26.25" customHeight="1" x14ac:dyDescent="0.15">
      <c r="A115" s="1003"/>
      <c r="B115" s="1004"/>
      <c r="C115" s="832" t="s">
        <v>451</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37220</v>
      </c>
      <c r="AB115" s="1008"/>
      <c r="AC115" s="1008"/>
      <c r="AD115" s="1008"/>
      <c r="AE115" s="1009"/>
      <c r="AF115" s="1010">
        <v>78645</v>
      </c>
      <c r="AG115" s="1008"/>
      <c r="AH115" s="1008"/>
      <c r="AI115" s="1008"/>
      <c r="AJ115" s="1009"/>
      <c r="AK115" s="1010">
        <v>3532</v>
      </c>
      <c r="AL115" s="1008"/>
      <c r="AM115" s="1008"/>
      <c r="AN115" s="1008"/>
      <c r="AO115" s="1009"/>
      <c r="AP115" s="1011">
        <v>0</v>
      </c>
      <c r="AQ115" s="1012"/>
      <c r="AR115" s="1012"/>
      <c r="AS115" s="1012"/>
      <c r="AT115" s="1013"/>
      <c r="AU115" s="1021"/>
      <c r="AV115" s="1022"/>
      <c r="AW115" s="1022"/>
      <c r="AX115" s="1022"/>
      <c r="AY115" s="1022"/>
      <c r="AZ115" s="897" t="s">
        <v>452</v>
      </c>
      <c r="BA115" s="832"/>
      <c r="BB115" s="832"/>
      <c r="BC115" s="832"/>
      <c r="BD115" s="832"/>
      <c r="BE115" s="832"/>
      <c r="BF115" s="832"/>
      <c r="BG115" s="832"/>
      <c r="BH115" s="832"/>
      <c r="BI115" s="832"/>
      <c r="BJ115" s="832"/>
      <c r="BK115" s="832"/>
      <c r="BL115" s="832"/>
      <c r="BM115" s="832"/>
      <c r="BN115" s="832"/>
      <c r="BO115" s="832"/>
      <c r="BP115" s="833"/>
      <c r="BQ115" s="898">
        <v>5053</v>
      </c>
      <c r="BR115" s="899"/>
      <c r="BS115" s="899"/>
      <c r="BT115" s="899"/>
      <c r="BU115" s="899"/>
      <c r="BV115" s="899">
        <v>503</v>
      </c>
      <c r="BW115" s="899"/>
      <c r="BX115" s="899"/>
      <c r="BY115" s="899"/>
      <c r="BZ115" s="899"/>
      <c r="CA115" s="899">
        <v>4378</v>
      </c>
      <c r="CB115" s="899"/>
      <c r="CC115" s="899"/>
      <c r="CD115" s="899"/>
      <c r="CE115" s="899"/>
      <c r="CF115" s="960">
        <v>0</v>
      </c>
      <c r="CG115" s="961"/>
      <c r="CH115" s="961"/>
      <c r="CI115" s="961"/>
      <c r="CJ115" s="961"/>
      <c r="CK115" s="1016"/>
      <c r="CL115" s="903"/>
      <c r="CM115" s="897" t="s">
        <v>453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202280</v>
      </c>
      <c r="DH115" s="862"/>
      <c r="DI115" s="862"/>
      <c r="DJ115" s="862"/>
      <c r="DK115" s="863"/>
      <c r="DL115" s="864">
        <v>9047</v>
      </c>
      <c r="DM115" s="862"/>
      <c r="DN115" s="862"/>
      <c r="DO115" s="862"/>
      <c r="DP115" s="863"/>
      <c r="DQ115" s="864">
        <v>541267</v>
      </c>
      <c r="DR115" s="862"/>
      <c r="DS115" s="862"/>
      <c r="DT115" s="862"/>
      <c r="DU115" s="863"/>
      <c r="DV115" s="909">
        <v>2.5</v>
      </c>
      <c r="DW115" s="910"/>
      <c r="DX115" s="910"/>
      <c r="DY115" s="910"/>
      <c r="DZ115" s="911"/>
    </row>
    <row r="116" spans="1:130" s="247" customFormat="1" ht="26.25" customHeight="1" x14ac:dyDescent="0.15">
      <c r="A116" s="1005"/>
      <c r="B116" s="1006"/>
      <c r="C116" s="965" t="s">
        <v>454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436</v>
      </c>
      <c r="AB116" s="862"/>
      <c r="AC116" s="862"/>
      <c r="AD116" s="862"/>
      <c r="AE116" s="863"/>
      <c r="AF116" s="864" t="s">
        <v>127</v>
      </c>
      <c r="AG116" s="862"/>
      <c r="AH116" s="862"/>
      <c r="AI116" s="862"/>
      <c r="AJ116" s="863"/>
      <c r="AK116" s="864" t="s">
        <v>440</v>
      </c>
      <c r="AL116" s="862"/>
      <c r="AM116" s="862"/>
      <c r="AN116" s="862"/>
      <c r="AO116" s="863"/>
      <c r="AP116" s="909" t="s">
        <v>436</v>
      </c>
      <c r="AQ116" s="910"/>
      <c r="AR116" s="910"/>
      <c r="AS116" s="910"/>
      <c r="AT116" s="911"/>
      <c r="AU116" s="1021"/>
      <c r="AV116" s="1022"/>
      <c r="AW116" s="1022"/>
      <c r="AX116" s="1022"/>
      <c r="AY116" s="1022"/>
      <c r="AZ116" s="948" t="s">
        <v>455</v>
      </c>
      <c r="BA116" s="949"/>
      <c r="BB116" s="949"/>
      <c r="BC116" s="949"/>
      <c r="BD116" s="949"/>
      <c r="BE116" s="949"/>
      <c r="BF116" s="949"/>
      <c r="BG116" s="949"/>
      <c r="BH116" s="949"/>
      <c r="BI116" s="949"/>
      <c r="BJ116" s="949"/>
      <c r="BK116" s="949"/>
      <c r="BL116" s="949"/>
      <c r="BM116" s="949"/>
      <c r="BN116" s="949"/>
      <c r="BO116" s="949"/>
      <c r="BP116" s="950"/>
      <c r="BQ116" s="898" t="s">
        <v>436</v>
      </c>
      <c r="BR116" s="899"/>
      <c r="BS116" s="899"/>
      <c r="BT116" s="899"/>
      <c r="BU116" s="899"/>
      <c r="BV116" s="899" t="s">
        <v>436</v>
      </c>
      <c r="BW116" s="899"/>
      <c r="BX116" s="899"/>
      <c r="BY116" s="899"/>
      <c r="BZ116" s="899"/>
      <c r="CA116" s="899" t="s">
        <v>436</v>
      </c>
      <c r="CB116" s="899"/>
      <c r="CC116" s="899"/>
      <c r="CD116" s="899"/>
      <c r="CE116" s="899"/>
      <c r="CF116" s="960" t="s">
        <v>436</v>
      </c>
      <c r="CG116" s="961"/>
      <c r="CH116" s="961"/>
      <c r="CI116" s="961"/>
      <c r="CJ116" s="961"/>
      <c r="CK116" s="1016"/>
      <c r="CL116" s="903"/>
      <c r="CM116" s="906" t="s">
        <v>456</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436</v>
      </c>
      <c r="DH116" s="862"/>
      <c r="DI116" s="862"/>
      <c r="DJ116" s="862"/>
      <c r="DK116" s="863"/>
      <c r="DL116" s="864" t="s">
        <v>436</v>
      </c>
      <c r="DM116" s="862"/>
      <c r="DN116" s="862"/>
      <c r="DO116" s="862"/>
      <c r="DP116" s="863"/>
      <c r="DQ116" s="864" t="s">
        <v>127</v>
      </c>
      <c r="DR116" s="862"/>
      <c r="DS116" s="862"/>
      <c r="DT116" s="862"/>
      <c r="DU116" s="863"/>
      <c r="DV116" s="909" t="s">
        <v>436</v>
      </c>
      <c r="DW116" s="910"/>
      <c r="DX116" s="910"/>
      <c r="DY116" s="910"/>
      <c r="DZ116" s="911"/>
    </row>
    <row r="117" spans="1:130" s="247" customFormat="1" ht="26.25" customHeight="1" x14ac:dyDescent="0.15">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457</v>
      </c>
      <c r="Z117" s="988"/>
      <c r="AA117" s="993">
        <v>3381344</v>
      </c>
      <c r="AB117" s="994"/>
      <c r="AC117" s="994"/>
      <c r="AD117" s="994"/>
      <c r="AE117" s="995"/>
      <c r="AF117" s="996">
        <v>3524033</v>
      </c>
      <c r="AG117" s="994"/>
      <c r="AH117" s="994"/>
      <c r="AI117" s="994"/>
      <c r="AJ117" s="995"/>
      <c r="AK117" s="996">
        <v>3493150</v>
      </c>
      <c r="AL117" s="994"/>
      <c r="AM117" s="994"/>
      <c r="AN117" s="994"/>
      <c r="AO117" s="995"/>
      <c r="AP117" s="997"/>
      <c r="AQ117" s="998"/>
      <c r="AR117" s="998"/>
      <c r="AS117" s="998"/>
      <c r="AT117" s="999"/>
      <c r="AU117" s="1021"/>
      <c r="AV117" s="1022"/>
      <c r="AW117" s="1022"/>
      <c r="AX117" s="1022"/>
      <c r="AY117" s="1022"/>
      <c r="AZ117" s="948" t="s">
        <v>458</v>
      </c>
      <c r="BA117" s="949"/>
      <c r="BB117" s="949"/>
      <c r="BC117" s="949"/>
      <c r="BD117" s="949"/>
      <c r="BE117" s="949"/>
      <c r="BF117" s="949"/>
      <c r="BG117" s="949"/>
      <c r="BH117" s="949"/>
      <c r="BI117" s="949"/>
      <c r="BJ117" s="949"/>
      <c r="BK117" s="949"/>
      <c r="BL117" s="949"/>
      <c r="BM117" s="949"/>
      <c r="BN117" s="949"/>
      <c r="BO117" s="949"/>
      <c r="BP117" s="950"/>
      <c r="BQ117" s="898" t="s">
        <v>440</v>
      </c>
      <c r="BR117" s="899"/>
      <c r="BS117" s="899"/>
      <c r="BT117" s="899"/>
      <c r="BU117" s="899"/>
      <c r="BV117" s="899" t="s">
        <v>436</v>
      </c>
      <c r="BW117" s="899"/>
      <c r="BX117" s="899"/>
      <c r="BY117" s="899"/>
      <c r="BZ117" s="899"/>
      <c r="CA117" s="899" t="s">
        <v>436</v>
      </c>
      <c r="CB117" s="899"/>
      <c r="CC117" s="899"/>
      <c r="CD117" s="899"/>
      <c r="CE117" s="899"/>
      <c r="CF117" s="960" t="s">
        <v>436</v>
      </c>
      <c r="CG117" s="961"/>
      <c r="CH117" s="961"/>
      <c r="CI117" s="961"/>
      <c r="CJ117" s="961"/>
      <c r="CK117" s="1016"/>
      <c r="CL117" s="903"/>
      <c r="CM117" s="906" t="s">
        <v>459</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436</v>
      </c>
      <c r="DH117" s="862"/>
      <c r="DI117" s="862"/>
      <c r="DJ117" s="862"/>
      <c r="DK117" s="863"/>
      <c r="DL117" s="864" t="s">
        <v>440</v>
      </c>
      <c r="DM117" s="862"/>
      <c r="DN117" s="862"/>
      <c r="DO117" s="862"/>
      <c r="DP117" s="863"/>
      <c r="DQ117" s="864" t="s">
        <v>436</v>
      </c>
      <c r="DR117" s="862"/>
      <c r="DS117" s="862"/>
      <c r="DT117" s="862"/>
      <c r="DU117" s="863"/>
      <c r="DV117" s="909" t="s">
        <v>436</v>
      </c>
      <c r="DW117" s="910"/>
      <c r="DX117" s="910"/>
      <c r="DY117" s="910"/>
      <c r="DZ117" s="911"/>
    </row>
    <row r="118" spans="1:130" s="247" customFormat="1" ht="26.25" customHeight="1" x14ac:dyDescent="0.15">
      <c r="A118" s="986" t="s">
        <v>431</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429</v>
      </c>
      <c r="AB118" s="987"/>
      <c r="AC118" s="987"/>
      <c r="AD118" s="987"/>
      <c r="AE118" s="988"/>
      <c r="AF118" s="989" t="s">
        <v>307</v>
      </c>
      <c r="AG118" s="987"/>
      <c r="AH118" s="987"/>
      <c r="AI118" s="987"/>
      <c r="AJ118" s="988"/>
      <c r="AK118" s="989" t="s">
        <v>306</v>
      </c>
      <c r="AL118" s="987"/>
      <c r="AM118" s="987"/>
      <c r="AN118" s="987"/>
      <c r="AO118" s="988"/>
      <c r="AP118" s="990" t="s">
        <v>430</v>
      </c>
      <c r="AQ118" s="991"/>
      <c r="AR118" s="991"/>
      <c r="AS118" s="991"/>
      <c r="AT118" s="992"/>
      <c r="AU118" s="1021"/>
      <c r="AV118" s="1022"/>
      <c r="AW118" s="1022"/>
      <c r="AX118" s="1022"/>
      <c r="AY118" s="1022"/>
      <c r="AZ118" s="964" t="s">
        <v>460</v>
      </c>
      <c r="BA118" s="965"/>
      <c r="BB118" s="965"/>
      <c r="BC118" s="965"/>
      <c r="BD118" s="965"/>
      <c r="BE118" s="965"/>
      <c r="BF118" s="965"/>
      <c r="BG118" s="965"/>
      <c r="BH118" s="965"/>
      <c r="BI118" s="965"/>
      <c r="BJ118" s="965"/>
      <c r="BK118" s="965"/>
      <c r="BL118" s="965"/>
      <c r="BM118" s="965"/>
      <c r="BN118" s="965"/>
      <c r="BO118" s="965"/>
      <c r="BP118" s="966"/>
      <c r="BQ118" s="967" t="s">
        <v>127</v>
      </c>
      <c r="BR118" s="930"/>
      <c r="BS118" s="930"/>
      <c r="BT118" s="930"/>
      <c r="BU118" s="930"/>
      <c r="BV118" s="930" t="s">
        <v>436</v>
      </c>
      <c r="BW118" s="930"/>
      <c r="BX118" s="930"/>
      <c r="BY118" s="930"/>
      <c r="BZ118" s="930"/>
      <c r="CA118" s="930" t="s">
        <v>440</v>
      </c>
      <c r="CB118" s="930"/>
      <c r="CC118" s="930"/>
      <c r="CD118" s="930"/>
      <c r="CE118" s="930"/>
      <c r="CF118" s="960" t="s">
        <v>436</v>
      </c>
      <c r="CG118" s="961"/>
      <c r="CH118" s="961"/>
      <c r="CI118" s="961"/>
      <c r="CJ118" s="961"/>
      <c r="CK118" s="1016"/>
      <c r="CL118" s="903"/>
      <c r="CM118" s="906" t="s">
        <v>461</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436</v>
      </c>
      <c r="DH118" s="862"/>
      <c r="DI118" s="862"/>
      <c r="DJ118" s="862"/>
      <c r="DK118" s="863"/>
      <c r="DL118" s="864" t="s">
        <v>436</v>
      </c>
      <c r="DM118" s="862"/>
      <c r="DN118" s="862"/>
      <c r="DO118" s="862"/>
      <c r="DP118" s="863"/>
      <c r="DQ118" s="864" t="s">
        <v>436</v>
      </c>
      <c r="DR118" s="862"/>
      <c r="DS118" s="862"/>
      <c r="DT118" s="862"/>
      <c r="DU118" s="863"/>
      <c r="DV118" s="909" t="s">
        <v>436</v>
      </c>
      <c r="DW118" s="910"/>
      <c r="DX118" s="910"/>
      <c r="DY118" s="910"/>
      <c r="DZ118" s="911"/>
    </row>
    <row r="119" spans="1:130" s="247" customFormat="1" ht="26.25" customHeight="1" x14ac:dyDescent="0.15">
      <c r="A119" s="900" t="s">
        <v>434</v>
      </c>
      <c r="B119" s="901"/>
      <c r="C119" s="976" t="s">
        <v>435</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440</v>
      </c>
      <c r="AB119" s="980"/>
      <c r="AC119" s="980"/>
      <c r="AD119" s="980"/>
      <c r="AE119" s="981"/>
      <c r="AF119" s="982" t="s">
        <v>436</v>
      </c>
      <c r="AG119" s="980"/>
      <c r="AH119" s="980"/>
      <c r="AI119" s="980"/>
      <c r="AJ119" s="981"/>
      <c r="AK119" s="982" t="s">
        <v>440</v>
      </c>
      <c r="AL119" s="980"/>
      <c r="AM119" s="980"/>
      <c r="AN119" s="980"/>
      <c r="AO119" s="981"/>
      <c r="AP119" s="983" t="s">
        <v>436</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462</v>
      </c>
      <c r="BP119" s="963"/>
      <c r="BQ119" s="967">
        <v>41553701</v>
      </c>
      <c r="BR119" s="930"/>
      <c r="BS119" s="930"/>
      <c r="BT119" s="930"/>
      <c r="BU119" s="930"/>
      <c r="BV119" s="930">
        <v>41083720</v>
      </c>
      <c r="BW119" s="930"/>
      <c r="BX119" s="930"/>
      <c r="BY119" s="930"/>
      <c r="BZ119" s="930"/>
      <c r="CA119" s="930">
        <v>40380290</v>
      </c>
      <c r="CB119" s="930"/>
      <c r="CC119" s="930"/>
      <c r="CD119" s="930"/>
      <c r="CE119" s="930"/>
      <c r="CF119" s="828"/>
      <c r="CG119" s="829"/>
      <c r="CH119" s="829"/>
      <c r="CI119" s="829"/>
      <c r="CJ119" s="919"/>
      <c r="CK119" s="1017"/>
      <c r="CL119" s="905"/>
      <c r="CM119" s="923" t="s">
        <v>463</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440</v>
      </c>
      <c r="DH119" s="845"/>
      <c r="DI119" s="845"/>
      <c r="DJ119" s="845"/>
      <c r="DK119" s="846"/>
      <c r="DL119" s="847" t="s">
        <v>440</v>
      </c>
      <c r="DM119" s="845"/>
      <c r="DN119" s="845"/>
      <c r="DO119" s="845"/>
      <c r="DP119" s="846"/>
      <c r="DQ119" s="847" t="s">
        <v>436</v>
      </c>
      <c r="DR119" s="845"/>
      <c r="DS119" s="845"/>
      <c r="DT119" s="845"/>
      <c r="DU119" s="846"/>
      <c r="DV119" s="933" t="s">
        <v>436</v>
      </c>
      <c r="DW119" s="934"/>
      <c r="DX119" s="934"/>
      <c r="DY119" s="934"/>
      <c r="DZ119" s="935"/>
    </row>
    <row r="120" spans="1:130" s="247" customFormat="1" ht="26.25" customHeight="1" x14ac:dyDescent="0.15">
      <c r="A120" s="902"/>
      <c r="B120" s="903"/>
      <c r="C120" s="906" t="s">
        <v>439</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440</v>
      </c>
      <c r="AB120" s="862"/>
      <c r="AC120" s="862"/>
      <c r="AD120" s="862"/>
      <c r="AE120" s="863"/>
      <c r="AF120" s="864" t="s">
        <v>436</v>
      </c>
      <c r="AG120" s="862"/>
      <c r="AH120" s="862"/>
      <c r="AI120" s="862"/>
      <c r="AJ120" s="863"/>
      <c r="AK120" s="864" t="s">
        <v>440</v>
      </c>
      <c r="AL120" s="862"/>
      <c r="AM120" s="862"/>
      <c r="AN120" s="862"/>
      <c r="AO120" s="863"/>
      <c r="AP120" s="909" t="s">
        <v>436</v>
      </c>
      <c r="AQ120" s="910"/>
      <c r="AR120" s="910"/>
      <c r="AS120" s="910"/>
      <c r="AT120" s="911"/>
      <c r="AU120" s="968" t="s">
        <v>464</v>
      </c>
      <c r="AV120" s="969"/>
      <c r="AW120" s="969"/>
      <c r="AX120" s="969"/>
      <c r="AY120" s="970"/>
      <c r="AZ120" s="945" t="s">
        <v>465</v>
      </c>
      <c r="BA120" s="890"/>
      <c r="BB120" s="890"/>
      <c r="BC120" s="890"/>
      <c r="BD120" s="890"/>
      <c r="BE120" s="890"/>
      <c r="BF120" s="890"/>
      <c r="BG120" s="890"/>
      <c r="BH120" s="890"/>
      <c r="BI120" s="890"/>
      <c r="BJ120" s="890"/>
      <c r="BK120" s="890"/>
      <c r="BL120" s="890"/>
      <c r="BM120" s="890"/>
      <c r="BN120" s="890"/>
      <c r="BO120" s="890"/>
      <c r="BP120" s="891"/>
      <c r="BQ120" s="946">
        <v>6220884</v>
      </c>
      <c r="BR120" s="927"/>
      <c r="BS120" s="927"/>
      <c r="BT120" s="927"/>
      <c r="BU120" s="927"/>
      <c r="BV120" s="927">
        <v>6814752</v>
      </c>
      <c r="BW120" s="927"/>
      <c r="BX120" s="927"/>
      <c r="BY120" s="927"/>
      <c r="BZ120" s="927"/>
      <c r="CA120" s="927">
        <v>6949943</v>
      </c>
      <c r="CB120" s="927"/>
      <c r="CC120" s="927"/>
      <c r="CD120" s="927"/>
      <c r="CE120" s="927"/>
      <c r="CF120" s="951">
        <v>32.700000000000003</v>
      </c>
      <c r="CG120" s="952"/>
      <c r="CH120" s="952"/>
      <c r="CI120" s="952"/>
      <c r="CJ120" s="952"/>
      <c r="CK120" s="953" t="s">
        <v>466</v>
      </c>
      <c r="CL120" s="937"/>
      <c r="CM120" s="937"/>
      <c r="CN120" s="937"/>
      <c r="CO120" s="938"/>
      <c r="CP120" s="957" t="s">
        <v>467</v>
      </c>
      <c r="CQ120" s="958"/>
      <c r="CR120" s="958"/>
      <c r="CS120" s="958"/>
      <c r="CT120" s="958"/>
      <c r="CU120" s="958"/>
      <c r="CV120" s="958"/>
      <c r="CW120" s="958"/>
      <c r="CX120" s="958"/>
      <c r="CY120" s="958"/>
      <c r="CZ120" s="958"/>
      <c r="DA120" s="958"/>
      <c r="DB120" s="958"/>
      <c r="DC120" s="958"/>
      <c r="DD120" s="958"/>
      <c r="DE120" s="958"/>
      <c r="DF120" s="959"/>
      <c r="DG120" s="946">
        <v>5248299</v>
      </c>
      <c r="DH120" s="927"/>
      <c r="DI120" s="927"/>
      <c r="DJ120" s="927"/>
      <c r="DK120" s="927"/>
      <c r="DL120" s="927">
        <v>5267169</v>
      </c>
      <c r="DM120" s="927"/>
      <c r="DN120" s="927"/>
      <c r="DO120" s="927"/>
      <c r="DP120" s="927"/>
      <c r="DQ120" s="927">
        <v>4847607</v>
      </c>
      <c r="DR120" s="927"/>
      <c r="DS120" s="927"/>
      <c r="DT120" s="927"/>
      <c r="DU120" s="927"/>
      <c r="DV120" s="928">
        <v>22.8</v>
      </c>
      <c r="DW120" s="928"/>
      <c r="DX120" s="928"/>
      <c r="DY120" s="928"/>
      <c r="DZ120" s="929"/>
    </row>
    <row r="121" spans="1:130" s="247" customFormat="1" ht="26.25" customHeight="1" x14ac:dyDescent="0.15">
      <c r="A121" s="902"/>
      <c r="B121" s="903"/>
      <c r="C121" s="948" t="s">
        <v>468</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440</v>
      </c>
      <c r="AB121" s="862"/>
      <c r="AC121" s="862"/>
      <c r="AD121" s="862"/>
      <c r="AE121" s="863"/>
      <c r="AF121" s="864" t="s">
        <v>440</v>
      </c>
      <c r="AG121" s="862"/>
      <c r="AH121" s="862"/>
      <c r="AI121" s="862"/>
      <c r="AJ121" s="863"/>
      <c r="AK121" s="864" t="s">
        <v>440</v>
      </c>
      <c r="AL121" s="862"/>
      <c r="AM121" s="862"/>
      <c r="AN121" s="862"/>
      <c r="AO121" s="863"/>
      <c r="AP121" s="909" t="s">
        <v>440</v>
      </c>
      <c r="AQ121" s="910"/>
      <c r="AR121" s="910"/>
      <c r="AS121" s="910"/>
      <c r="AT121" s="911"/>
      <c r="AU121" s="971"/>
      <c r="AV121" s="972"/>
      <c r="AW121" s="972"/>
      <c r="AX121" s="972"/>
      <c r="AY121" s="973"/>
      <c r="AZ121" s="897" t="s">
        <v>469</v>
      </c>
      <c r="BA121" s="832"/>
      <c r="BB121" s="832"/>
      <c r="BC121" s="832"/>
      <c r="BD121" s="832"/>
      <c r="BE121" s="832"/>
      <c r="BF121" s="832"/>
      <c r="BG121" s="832"/>
      <c r="BH121" s="832"/>
      <c r="BI121" s="832"/>
      <c r="BJ121" s="832"/>
      <c r="BK121" s="832"/>
      <c r="BL121" s="832"/>
      <c r="BM121" s="832"/>
      <c r="BN121" s="832"/>
      <c r="BO121" s="832"/>
      <c r="BP121" s="833"/>
      <c r="BQ121" s="898">
        <v>7507587</v>
      </c>
      <c r="BR121" s="899"/>
      <c r="BS121" s="899"/>
      <c r="BT121" s="899"/>
      <c r="BU121" s="899"/>
      <c r="BV121" s="899">
        <v>7435493</v>
      </c>
      <c r="BW121" s="899"/>
      <c r="BX121" s="899"/>
      <c r="BY121" s="899"/>
      <c r="BZ121" s="899"/>
      <c r="CA121" s="899">
        <v>7072596</v>
      </c>
      <c r="CB121" s="899"/>
      <c r="CC121" s="899"/>
      <c r="CD121" s="899"/>
      <c r="CE121" s="899"/>
      <c r="CF121" s="960">
        <v>33.200000000000003</v>
      </c>
      <c r="CG121" s="961"/>
      <c r="CH121" s="961"/>
      <c r="CI121" s="961"/>
      <c r="CJ121" s="961"/>
      <c r="CK121" s="954"/>
      <c r="CL121" s="940"/>
      <c r="CM121" s="940"/>
      <c r="CN121" s="940"/>
      <c r="CO121" s="941"/>
      <c r="CP121" s="920" t="s">
        <v>470</v>
      </c>
      <c r="CQ121" s="921"/>
      <c r="CR121" s="921"/>
      <c r="CS121" s="921"/>
      <c r="CT121" s="921"/>
      <c r="CU121" s="921"/>
      <c r="CV121" s="921"/>
      <c r="CW121" s="921"/>
      <c r="CX121" s="921"/>
      <c r="CY121" s="921"/>
      <c r="CZ121" s="921"/>
      <c r="DA121" s="921"/>
      <c r="DB121" s="921"/>
      <c r="DC121" s="921"/>
      <c r="DD121" s="921"/>
      <c r="DE121" s="921"/>
      <c r="DF121" s="922"/>
      <c r="DG121" s="898">
        <v>1454</v>
      </c>
      <c r="DH121" s="899"/>
      <c r="DI121" s="899"/>
      <c r="DJ121" s="899"/>
      <c r="DK121" s="899"/>
      <c r="DL121" s="899">
        <v>1226</v>
      </c>
      <c r="DM121" s="899"/>
      <c r="DN121" s="899"/>
      <c r="DO121" s="899"/>
      <c r="DP121" s="899"/>
      <c r="DQ121" s="899">
        <v>1274</v>
      </c>
      <c r="DR121" s="899"/>
      <c r="DS121" s="899"/>
      <c r="DT121" s="899"/>
      <c r="DU121" s="899"/>
      <c r="DV121" s="876">
        <v>0</v>
      </c>
      <c r="DW121" s="876"/>
      <c r="DX121" s="876"/>
      <c r="DY121" s="876"/>
      <c r="DZ121" s="877"/>
    </row>
    <row r="122" spans="1:130" s="247" customFormat="1" ht="26.25" customHeight="1" x14ac:dyDescent="0.15">
      <c r="A122" s="902"/>
      <c r="B122" s="903"/>
      <c r="C122" s="906" t="s">
        <v>450</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440</v>
      </c>
      <c r="AB122" s="862"/>
      <c r="AC122" s="862"/>
      <c r="AD122" s="862"/>
      <c r="AE122" s="863"/>
      <c r="AF122" s="864" t="s">
        <v>436</v>
      </c>
      <c r="AG122" s="862"/>
      <c r="AH122" s="862"/>
      <c r="AI122" s="862"/>
      <c r="AJ122" s="863"/>
      <c r="AK122" s="864" t="s">
        <v>440</v>
      </c>
      <c r="AL122" s="862"/>
      <c r="AM122" s="862"/>
      <c r="AN122" s="862"/>
      <c r="AO122" s="863"/>
      <c r="AP122" s="909" t="s">
        <v>436</v>
      </c>
      <c r="AQ122" s="910"/>
      <c r="AR122" s="910"/>
      <c r="AS122" s="910"/>
      <c r="AT122" s="911"/>
      <c r="AU122" s="971"/>
      <c r="AV122" s="972"/>
      <c r="AW122" s="972"/>
      <c r="AX122" s="972"/>
      <c r="AY122" s="973"/>
      <c r="AZ122" s="964" t="s">
        <v>471</v>
      </c>
      <c r="BA122" s="965"/>
      <c r="BB122" s="965"/>
      <c r="BC122" s="965"/>
      <c r="BD122" s="965"/>
      <c r="BE122" s="965"/>
      <c r="BF122" s="965"/>
      <c r="BG122" s="965"/>
      <c r="BH122" s="965"/>
      <c r="BI122" s="965"/>
      <c r="BJ122" s="965"/>
      <c r="BK122" s="965"/>
      <c r="BL122" s="965"/>
      <c r="BM122" s="965"/>
      <c r="BN122" s="965"/>
      <c r="BO122" s="965"/>
      <c r="BP122" s="966"/>
      <c r="BQ122" s="967">
        <v>30622649</v>
      </c>
      <c r="BR122" s="930"/>
      <c r="BS122" s="930"/>
      <c r="BT122" s="930"/>
      <c r="BU122" s="930"/>
      <c r="BV122" s="930">
        <v>30772925</v>
      </c>
      <c r="BW122" s="930"/>
      <c r="BX122" s="930"/>
      <c r="BY122" s="930"/>
      <c r="BZ122" s="930"/>
      <c r="CA122" s="930">
        <v>30543731</v>
      </c>
      <c r="CB122" s="930"/>
      <c r="CC122" s="930"/>
      <c r="CD122" s="930"/>
      <c r="CE122" s="930"/>
      <c r="CF122" s="931">
        <v>143.6</v>
      </c>
      <c r="CG122" s="932"/>
      <c r="CH122" s="932"/>
      <c r="CI122" s="932"/>
      <c r="CJ122" s="932"/>
      <c r="CK122" s="954"/>
      <c r="CL122" s="940"/>
      <c r="CM122" s="940"/>
      <c r="CN122" s="940"/>
      <c r="CO122" s="941"/>
      <c r="CP122" s="920"/>
      <c r="CQ122" s="921"/>
      <c r="CR122" s="921"/>
      <c r="CS122" s="921"/>
      <c r="CT122" s="921"/>
      <c r="CU122" s="921"/>
      <c r="CV122" s="921"/>
      <c r="CW122" s="921"/>
      <c r="CX122" s="921"/>
      <c r="CY122" s="921"/>
      <c r="CZ122" s="921"/>
      <c r="DA122" s="921"/>
      <c r="DB122" s="921"/>
      <c r="DC122" s="921"/>
      <c r="DD122" s="921"/>
      <c r="DE122" s="921"/>
      <c r="DF122" s="922"/>
      <c r="DG122" s="898"/>
      <c r="DH122" s="899"/>
      <c r="DI122" s="899"/>
      <c r="DJ122" s="899"/>
      <c r="DK122" s="899"/>
      <c r="DL122" s="899"/>
      <c r="DM122" s="899"/>
      <c r="DN122" s="899"/>
      <c r="DO122" s="899"/>
      <c r="DP122" s="899"/>
      <c r="DQ122" s="899"/>
      <c r="DR122" s="899"/>
      <c r="DS122" s="899"/>
      <c r="DT122" s="899"/>
      <c r="DU122" s="899"/>
      <c r="DV122" s="876"/>
      <c r="DW122" s="876"/>
      <c r="DX122" s="876"/>
      <c r="DY122" s="876"/>
      <c r="DZ122" s="877"/>
    </row>
    <row r="123" spans="1:130" s="247" customFormat="1" ht="26.25" customHeight="1" x14ac:dyDescent="0.15">
      <c r="A123" s="902"/>
      <c r="B123" s="903"/>
      <c r="C123" s="906" t="s">
        <v>456</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440</v>
      </c>
      <c r="AB123" s="862"/>
      <c r="AC123" s="862"/>
      <c r="AD123" s="862"/>
      <c r="AE123" s="863"/>
      <c r="AF123" s="864" t="s">
        <v>440</v>
      </c>
      <c r="AG123" s="862"/>
      <c r="AH123" s="862"/>
      <c r="AI123" s="862"/>
      <c r="AJ123" s="863"/>
      <c r="AK123" s="864" t="s">
        <v>436</v>
      </c>
      <c r="AL123" s="862"/>
      <c r="AM123" s="862"/>
      <c r="AN123" s="862"/>
      <c r="AO123" s="863"/>
      <c r="AP123" s="909" t="s">
        <v>440</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472</v>
      </c>
      <c r="BP123" s="963"/>
      <c r="BQ123" s="917">
        <v>44351120</v>
      </c>
      <c r="BR123" s="918"/>
      <c r="BS123" s="918"/>
      <c r="BT123" s="918"/>
      <c r="BU123" s="918"/>
      <c r="BV123" s="918">
        <v>45023170</v>
      </c>
      <c r="BW123" s="918"/>
      <c r="BX123" s="918"/>
      <c r="BY123" s="918"/>
      <c r="BZ123" s="918"/>
      <c r="CA123" s="918">
        <v>44566270</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x14ac:dyDescent="0.2">
      <c r="A124" s="902"/>
      <c r="B124" s="903"/>
      <c r="C124" s="906" t="s">
        <v>459</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436</v>
      </c>
      <c r="AB124" s="862"/>
      <c r="AC124" s="862"/>
      <c r="AD124" s="862"/>
      <c r="AE124" s="863"/>
      <c r="AF124" s="864" t="s">
        <v>436</v>
      </c>
      <c r="AG124" s="862"/>
      <c r="AH124" s="862"/>
      <c r="AI124" s="862"/>
      <c r="AJ124" s="863"/>
      <c r="AK124" s="864" t="s">
        <v>127</v>
      </c>
      <c r="AL124" s="862"/>
      <c r="AM124" s="862"/>
      <c r="AN124" s="862"/>
      <c r="AO124" s="863"/>
      <c r="AP124" s="909" t="s">
        <v>436</v>
      </c>
      <c r="AQ124" s="910"/>
      <c r="AR124" s="910"/>
      <c r="AS124" s="910"/>
      <c r="AT124" s="911"/>
      <c r="AU124" s="912" t="s">
        <v>473</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436</v>
      </c>
      <c r="BR124" s="916"/>
      <c r="BS124" s="916"/>
      <c r="BT124" s="916"/>
      <c r="BU124" s="916"/>
      <c r="BV124" s="916" t="s">
        <v>436</v>
      </c>
      <c r="BW124" s="916"/>
      <c r="BX124" s="916"/>
      <c r="BY124" s="916"/>
      <c r="BZ124" s="916"/>
      <c r="CA124" s="916" t="s">
        <v>436</v>
      </c>
      <c r="CB124" s="916"/>
      <c r="CC124" s="916"/>
      <c r="CD124" s="916"/>
      <c r="CE124" s="916"/>
      <c r="CF124" s="806"/>
      <c r="CG124" s="807"/>
      <c r="CH124" s="807"/>
      <c r="CI124" s="807"/>
      <c r="CJ124" s="947"/>
      <c r="CK124" s="955"/>
      <c r="CL124" s="955"/>
      <c r="CM124" s="955"/>
      <c r="CN124" s="955"/>
      <c r="CO124" s="956"/>
      <c r="CP124" s="920" t="s">
        <v>474</v>
      </c>
      <c r="CQ124" s="921"/>
      <c r="CR124" s="921"/>
      <c r="CS124" s="921"/>
      <c r="CT124" s="921"/>
      <c r="CU124" s="921"/>
      <c r="CV124" s="921"/>
      <c r="CW124" s="921"/>
      <c r="CX124" s="921"/>
      <c r="CY124" s="921"/>
      <c r="CZ124" s="921"/>
      <c r="DA124" s="921"/>
      <c r="DB124" s="921"/>
      <c r="DC124" s="921"/>
      <c r="DD124" s="921"/>
      <c r="DE124" s="921"/>
      <c r="DF124" s="922"/>
      <c r="DG124" s="844" t="s">
        <v>436</v>
      </c>
      <c r="DH124" s="845"/>
      <c r="DI124" s="845"/>
      <c r="DJ124" s="845"/>
      <c r="DK124" s="846"/>
      <c r="DL124" s="847" t="s">
        <v>436</v>
      </c>
      <c r="DM124" s="845"/>
      <c r="DN124" s="845"/>
      <c r="DO124" s="845"/>
      <c r="DP124" s="846"/>
      <c r="DQ124" s="847" t="s">
        <v>436</v>
      </c>
      <c r="DR124" s="845"/>
      <c r="DS124" s="845"/>
      <c r="DT124" s="845"/>
      <c r="DU124" s="846"/>
      <c r="DV124" s="933" t="s">
        <v>436</v>
      </c>
      <c r="DW124" s="934"/>
      <c r="DX124" s="934"/>
      <c r="DY124" s="934"/>
      <c r="DZ124" s="935"/>
    </row>
    <row r="125" spans="1:130" s="247" customFormat="1" ht="26.25" customHeight="1" x14ac:dyDescent="0.15">
      <c r="A125" s="902"/>
      <c r="B125" s="903"/>
      <c r="C125" s="906" t="s">
        <v>461</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436</v>
      </c>
      <c r="AB125" s="862"/>
      <c r="AC125" s="862"/>
      <c r="AD125" s="862"/>
      <c r="AE125" s="863"/>
      <c r="AF125" s="864" t="s">
        <v>127</v>
      </c>
      <c r="AG125" s="862"/>
      <c r="AH125" s="862"/>
      <c r="AI125" s="862"/>
      <c r="AJ125" s="863"/>
      <c r="AK125" s="864" t="s">
        <v>127</v>
      </c>
      <c r="AL125" s="862"/>
      <c r="AM125" s="862"/>
      <c r="AN125" s="862"/>
      <c r="AO125" s="863"/>
      <c r="AP125" s="909" t="s">
        <v>127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475</v>
      </c>
      <c r="CL125" s="937"/>
      <c r="CM125" s="937"/>
      <c r="CN125" s="937"/>
      <c r="CO125" s="938"/>
      <c r="CP125" s="945" t="s">
        <v>476</v>
      </c>
      <c r="CQ125" s="890"/>
      <c r="CR125" s="890"/>
      <c r="CS125" s="890"/>
      <c r="CT125" s="890"/>
      <c r="CU125" s="890"/>
      <c r="CV125" s="890"/>
      <c r="CW125" s="890"/>
      <c r="CX125" s="890"/>
      <c r="CY125" s="890"/>
      <c r="CZ125" s="890"/>
      <c r="DA125" s="890"/>
      <c r="DB125" s="890"/>
      <c r="DC125" s="890"/>
      <c r="DD125" s="890"/>
      <c r="DE125" s="890"/>
      <c r="DF125" s="891"/>
      <c r="DG125" s="946" t="s">
        <v>436</v>
      </c>
      <c r="DH125" s="927"/>
      <c r="DI125" s="927"/>
      <c r="DJ125" s="927"/>
      <c r="DK125" s="927"/>
      <c r="DL125" s="927" t="s">
        <v>436</v>
      </c>
      <c r="DM125" s="927"/>
      <c r="DN125" s="927"/>
      <c r="DO125" s="927"/>
      <c r="DP125" s="927"/>
      <c r="DQ125" s="927" t="s">
        <v>436</v>
      </c>
      <c r="DR125" s="927"/>
      <c r="DS125" s="927"/>
      <c r="DT125" s="927"/>
      <c r="DU125" s="927"/>
      <c r="DV125" s="928" t="s">
        <v>436</v>
      </c>
      <c r="DW125" s="928"/>
      <c r="DX125" s="928"/>
      <c r="DY125" s="928"/>
      <c r="DZ125" s="929"/>
    </row>
    <row r="126" spans="1:130" s="247" customFormat="1" ht="26.25" customHeight="1" thickBot="1" x14ac:dyDescent="0.2">
      <c r="A126" s="902"/>
      <c r="B126" s="903"/>
      <c r="C126" s="906" t="s">
        <v>463</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37220</v>
      </c>
      <c r="AB126" s="862"/>
      <c r="AC126" s="862"/>
      <c r="AD126" s="862"/>
      <c r="AE126" s="863"/>
      <c r="AF126" s="864">
        <v>78645</v>
      </c>
      <c r="AG126" s="862"/>
      <c r="AH126" s="862"/>
      <c r="AI126" s="862"/>
      <c r="AJ126" s="863"/>
      <c r="AK126" s="864">
        <v>3532</v>
      </c>
      <c r="AL126" s="862"/>
      <c r="AM126" s="862"/>
      <c r="AN126" s="862"/>
      <c r="AO126" s="863"/>
      <c r="AP126" s="909">
        <v>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477</v>
      </c>
      <c r="CQ126" s="832"/>
      <c r="CR126" s="832"/>
      <c r="CS126" s="832"/>
      <c r="CT126" s="832"/>
      <c r="CU126" s="832"/>
      <c r="CV126" s="832"/>
      <c r="CW126" s="832"/>
      <c r="CX126" s="832"/>
      <c r="CY126" s="832"/>
      <c r="CZ126" s="832"/>
      <c r="DA126" s="832"/>
      <c r="DB126" s="832"/>
      <c r="DC126" s="832"/>
      <c r="DD126" s="832"/>
      <c r="DE126" s="832"/>
      <c r="DF126" s="833"/>
      <c r="DG126" s="898" t="s">
        <v>436</v>
      </c>
      <c r="DH126" s="899"/>
      <c r="DI126" s="899"/>
      <c r="DJ126" s="899"/>
      <c r="DK126" s="899"/>
      <c r="DL126" s="899" t="s">
        <v>436</v>
      </c>
      <c r="DM126" s="899"/>
      <c r="DN126" s="899"/>
      <c r="DO126" s="899"/>
      <c r="DP126" s="899"/>
      <c r="DQ126" s="899" t="s">
        <v>436</v>
      </c>
      <c r="DR126" s="899"/>
      <c r="DS126" s="899"/>
      <c r="DT126" s="899"/>
      <c r="DU126" s="899"/>
      <c r="DV126" s="876" t="s">
        <v>127</v>
      </c>
      <c r="DW126" s="876"/>
      <c r="DX126" s="876"/>
      <c r="DY126" s="876"/>
      <c r="DZ126" s="877"/>
    </row>
    <row r="127" spans="1:130" s="247" customFormat="1" ht="26.25" customHeight="1" x14ac:dyDescent="0.15">
      <c r="A127" s="904"/>
      <c r="B127" s="905"/>
      <c r="C127" s="923" t="s">
        <v>478</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436</v>
      </c>
      <c r="AB127" s="862"/>
      <c r="AC127" s="862"/>
      <c r="AD127" s="862"/>
      <c r="AE127" s="863"/>
      <c r="AF127" s="864" t="s">
        <v>436</v>
      </c>
      <c r="AG127" s="862"/>
      <c r="AH127" s="862"/>
      <c r="AI127" s="862"/>
      <c r="AJ127" s="863"/>
      <c r="AK127" s="864" t="s">
        <v>436</v>
      </c>
      <c r="AL127" s="862"/>
      <c r="AM127" s="862"/>
      <c r="AN127" s="862"/>
      <c r="AO127" s="863"/>
      <c r="AP127" s="909" t="s">
        <v>436</v>
      </c>
      <c r="AQ127" s="910"/>
      <c r="AR127" s="910"/>
      <c r="AS127" s="910"/>
      <c r="AT127" s="911"/>
      <c r="AU127" s="283"/>
      <c r="AV127" s="283"/>
      <c r="AW127" s="283"/>
      <c r="AX127" s="926" t="s">
        <v>479</v>
      </c>
      <c r="AY127" s="894"/>
      <c r="AZ127" s="894"/>
      <c r="BA127" s="894"/>
      <c r="BB127" s="894"/>
      <c r="BC127" s="894"/>
      <c r="BD127" s="894"/>
      <c r="BE127" s="895"/>
      <c r="BF127" s="893" t="s">
        <v>480</v>
      </c>
      <c r="BG127" s="894"/>
      <c r="BH127" s="894"/>
      <c r="BI127" s="894"/>
      <c r="BJ127" s="894"/>
      <c r="BK127" s="894"/>
      <c r="BL127" s="895"/>
      <c r="BM127" s="893" t="s">
        <v>481</v>
      </c>
      <c r="BN127" s="894"/>
      <c r="BO127" s="894"/>
      <c r="BP127" s="894"/>
      <c r="BQ127" s="894"/>
      <c r="BR127" s="894"/>
      <c r="BS127" s="895"/>
      <c r="BT127" s="893" t="s">
        <v>482</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483</v>
      </c>
      <c r="CQ127" s="832"/>
      <c r="CR127" s="832"/>
      <c r="CS127" s="832"/>
      <c r="CT127" s="832"/>
      <c r="CU127" s="832"/>
      <c r="CV127" s="832"/>
      <c r="CW127" s="832"/>
      <c r="CX127" s="832"/>
      <c r="CY127" s="832"/>
      <c r="CZ127" s="832"/>
      <c r="DA127" s="832"/>
      <c r="DB127" s="832"/>
      <c r="DC127" s="832"/>
      <c r="DD127" s="832"/>
      <c r="DE127" s="832"/>
      <c r="DF127" s="833"/>
      <c r="DG127" s="898" t="s">
        <v>440</v>
      </c>
      <c r="DH127" s="899"/>
      <c r="DI127" s="899"/>
      <c r="DJ127" s="899"/>
      <c r="DK127" s="899"/>
      <c r="DL127" s="899" t="s">
        <v>436</v>
      </c>
      <c r="DM127" s="899"/>
      <c r="DN127" s="899"/>
      <c r="DO127" s="899"/>
      <c r="DP127" s="899"/>
      <c r="DQ127" s="899" t="s">
        <v>127</v>
      </c>
      <c r="DR127" s="899"/>
      <c r="DS127" s="899"/>
      <c r="DT127" s="899"/>
      <c r="DU127" s="899"/>
      <c r="DV127" s="876" t="s">
        <v>127</v>
      </c>
      <c r="DW127" s="876"/>
      <c r="DX127" s="876"/>
      <c r="DY127" s="876"/>
      <c r="DZ127" s="877"/>
    </row>
    <row r="128" spans="1:130" s="247" customFormat="1" ht="26.25" customHeight="1" thickBot="1" x14ac:dyDescent="0.2">
      <c r="A128" s="878" t="s">
        <v>484</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485</v>
      </c>
      <c r="X128" s="880"/>
      <c r="Y128" s="880"/>
      <c r="Z128" s="881"/>
      <c r="AA128" s="882">
        <v>725720</v>
      </c>
      <c r="AB128" s="883"/>
      <c r="AC128" s="883"/>
      <c r="AD128" s="883"/>
      <c r="AE128" s="884"/>
      <c r="AF128" s="885">
        <v>852735</v>
      </c>
      <c r="AG128" s="883"/>
      <c r="AH128" s="883"/>
      <c r="AI128" s="883"/>
      <c r="AJ128" s="884"/>
      <c r="AK128" s="885">
        <v>812786</v>
      </c>
      <c r="AL128" s="883"/>
      <c r="AM128" s="883"/>
      <c r="AN128" s="883"/>
      <c r="AO128" s="884"/>
      <c r="AP128" s="886"/>
      <c r="AQ128" s="887"/>
      <c r="AR128" s="887"/>
      <c r="AS128" s="887"/>
      <c r="AT128" s="888"/>
      <c r="AU128" s="283"/>
      <c r="AV128" s="283"/>
      <c r="AW128" s="283"/>
      <c r="AX128" s="889" t="s">
        <v>486</v>
      </c>
      <c r="AY128" s="890"/>
      <c r="AZ128" s="890"/>
      <c r="BA128" s="890"/>
      <c r="BB128" s="890"/>
      <c r="BC128" s="890"/>
      <c r="BD128" s="890"/>
      <c r="BE128" s="891"/>
      <c r="BF128" s="868" t="s">
        <v>436</v>
      </c>
      <c r="BG128" s="869"/>
      <c r="BH128" s="869"/>
      <c r="BI128" s="869"/>
      <c r="BJ128" s="869"/>
      <c r="BK128" s="869"/>
      <c r="BL128" s="892"/>
      <c r="BM128" s="868">
        <v>12.17</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487</v>
      </c>
      <c r="CQ128" s="810"/>
      <c r="CR128" s="810"/>
      <c r="CS128" s="810"/>
      <c r="CT128" s="810"/>
      <c r="CU128" s="810"/>
      <c r="CV128" s="810"/>
      <c r="CW128" s="810"/>
      <c r="CX128" s="810"/>
      <c r="CY128" s="810"/>
      <c r="CZ128" s="810"/>
      <c r="DA128" s="810"/>
      <c r="DB128" s="810"/>
      <c r="DC128" s="810"/>
      <c r="DD128" s="810"/>
      <c r="DE128" s="810"/>
      <c r="DF128" s="811"/>
      <c r="DG128" s="872">
        <v>5053</v>
      </c>
      <c r="DH128" s="873"/>
      <c r="DI128" s="873"/>
      <c r="DJ128" s="873"/>
      <c r="DK128" s="873"/>
      <c r="DL128" s="873">
        <v>503</v>
      </c>
      <c r="DM128" s="873"/>
      <c r="DN128" s="873"/>
      <c r="DO128" s="873"/>
      <c r="DP128" s="873"/>
      <c r="DQ128" s="873">
        <v>4378</v>
      </c>
      <c r="DR128" s="873"/>
      <c r="DS128" s="873"/>
      <c r="DT128" s="873"/>
      <c r="DU128" s="873"/>
      <c r="DV128" s="874">
        <v>0</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488</v>
      </c>
      <c r="X129" s="859"/>
      <c r="Y129" s="859"/>
      <c r="Z129" s="860"/>
      <c r="AA129" s="861">
        <v>23298671</v>
      </c>
      <c r="AB129" s="862"/>
      <c r="AC129" s="862"/>
      <c r="AD129" s="862"/>
      <c r="AE129" s="863"/>
      <c r="AF129" s="864">
        <v>23676248</v>
      </c>
      <c r="AG129" s="862"/>
      <c r="AH129" s="862"/>
      <c r="AI129" s="862"/>
      <c r="AJ129" s="863"/>
      <c r="AK129" s="864">
        <v>23745147</v>
      </c>
      <c r="AL129" s="862"/>
      <c r="AM129" s="862"/>
      <c r="AN129" s="862"/>
      <c r="AO129" s="863"/>
      <c r="AP129" s="865"/>
      <c r="AQ129" s="866"/>
      <c r="AR129" s="866"/>
      <c r="AS129" s="866"/>
      <c r="AT129" s="867"/>
      <c r="AU129" s="285"/>
      <c r="AV129" s="285"/>
      <c r="AW129" s="285"/>
      <c r="AX129" s="831" t="s">
        <v>489</v>
      </c>
      <c r="AY129" s="832"/>
      <c r="AZ129" s="832"/>
      <c r="BA129" s="832"/>
      <c r="BB129" s="832"/>
      <c r="BC129" s="832"/>
      <c r="BD129" s="832"/>
      <c r="BE129" s="833"/>
      <c r="BF129" s="851" t="s">
        <v>436</v>
      </c>
      <c r="BG129" s="852"/>
      <c r="BH129" s="852"/>
      <c r="BI129" s="852"/>
      <c r="BJ129" s="852"/>
      <c r="BK129" s="852"/>
      <c r="BL129" s="853"/>
      <c r="BM129" s="851">
        <v>17.170000000000002</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490</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491</v>
      </c>
      <c r="X130" s="859"/>
      <c r="Y130" s="859"/>
      <c r="Z130" s="860"/>
      <c r="AA130" s="861">
        <v>2430348</v>
      </c>
      <c r="AB130" s="862"/>
      <c r="AC130" s="862"/>
      <c r="AD130" s="862"/>
      <c r="AE130" s="863"/>
      <c r="AF130" s="864">
        <v>2501175</v>
      </c>
      <c r="AG130" s="862"/>
      <c r="AH130" s="862"/>
      <c r="AI130" s="862"/>
      <c r="AJ130" s="863"/>
      <c r="AK130" s="864">
        <v>2474127</v>
      </c>
      <c r="AL130" s="862"/>
      <c r="AM130" s="862"/>
      <c r="AN130" s="862"/>
      <c r="AO130" s="863"/>
      <c r="AP130" s="865"/>
      <c r="AQ130" s="866"/>
      <c r="AR130" s="866"/>
      <c r="AS130" s="866"/>
      <c r="AT130" s="867"/>
      <c r="AU130" s="285"/>
      <c r="AV130" s="285"/>
      <c r="AW130" s="285"/>
      <c r="AX130" s="831" t="s">
        <v>492</v>
      </c>
      <c r="AY130" s="832"/>
      <c r="AZ130" s="832"/>
      <c r="BA130" s="832"/>
      <c r="BB130" s="832"/>
      <c r="BC130" s="832"/>
      <c r="BD130" s="832"/>
      <c r="BE130" s="833"/>
      <c r="BF130" s="834">
        <v>0.9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493</v>
      </c>
      <c r="X131" s="842"/>
      <c r="Y131" s="842"/>
      <c r="Z131" s="843"/>
      <c r="AA131" s="844">
        <v>20868323</v>
      </c>
      <c r="AB131" s="845"/>
      <c r="AC131" s="845"/>
      <c r="AD131" s="845"/>
      <c r="AE131" s="846"/>
      <c r="AF131" s="847">
        <v>21175073</v>
      </c>
      <c r="AG131" s="845"/>
      <c r="AH131" s="845"/>
      <c r="AI131" s="845"/>
      <c r="AJ131" s="846"/>
      <c r="AK131" s="847">
        <v>21271020</v>
      </c>
      <c r="AL131" s="845"/>
      <c r="AM131" s="845"/>
      <c r="AN131" s="845"/>
      <c r="AO131" s="846"/>
      <c r="AP131" s="848"/>
      <c r="AQ131" s="849"/>
      <c r="AR131" s="849"/>
      <c r="AS131" s="849"/>
      <c r="AT131" s="850"/>
      <c r="AU131" s="285"/>
      <c r="AV131" s="285"/>
      <c r="AW131" s="285"/>
      <c r="AX131" s="809" t="s">
        <v>494</v>
      </c>
      <c r="AY131" s="810"/>
      <c r="AZ131" s="810"/>
      <c r="BA131" s="810"/>
      <c r="BB131" s="810"/>
      <c r="BC131" s="810"/>
      <c r="BD131" s="810"/>
      <c r="BE131" s="811"/>
      <c r="BF131" s="812" t="s">
        <v>436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495</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496</v>
      </c>
      <c r="W132" s="822"/>
      <c r="X132" s="822"/>
      <c r="Y132" s="822"/>
      <c r="Z132" s="823"/>
      <c r="AA132" s="824">
        <v>1.079511916</v>
      </c>
      <c r="AB132" s="825"/>
      <c r="AC132" s="825"/>
      <c r="AD132" s="825"/>
      <c r="AE132" s="826"/>
      <c r="AF132" s="827">
        <v>0.80341163400000004</v>
      </c>
      <c r="AG132" s="825"/>
      <c r="AH132" s="825"/>
      <c r="AI132" s="825"/>
      <c r="AJ132" s="826"/>
      <c r="AK132" s="827">
        <v>0.96956698600000002</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497</v>
      </c>
      <c r="W133" s="801"/>
      <c r="X133" s="801"/>
      <c r="Y133" s="801"/>
      <c r="Z133" s="802"/>
      <c r="AA133" s="803">
        <v>1.3</v>
      </c>
      <c r="AB133" s="804"/>
      <c r="AC133" s="804"/>
      <c r="AD133" s="804"/>
      <c r="AE133" s="805"/>
      <c r="AF133" s="803">
        <v>1</v>
      </c>
      <c r="AG133" s="804"/>
      <c r="AH133" s="804"/>
      <c r="AI133" s="804"/>
      <c r="AJ133" s="805"/>
      <c r="AK133" s="803">
        <v>0.9</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YaXYSXEgTkxns8nEcTkWYTQPB9KkP6/ZtFVybP++84e9i25jQSoDmy15CEkCYgWPeWSqPznlpSiRo+C+TZo2ZA==" saltValue="neK967jwgHC9zppi7X4Dy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0"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FCoiBg2bUZUHRHqFvPyLBS5h7qnj0fyouqX3fJgeOvDfBW6/w7LKZRDD4jqQeVXrKxA9GJpxbuoqQ6Ekm9DBIg==" saltValue="TUmF3W+C0c8MN6hd4ayE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3"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fkLmFDw2WBe2kP5yAWU25eShVuu4wTnpDfK/eem+wuG50RTuT/UdpwfWSAYdgEMENW7q31AtgkDSSkunqQoWA==" saltValue="j2b82zIe/HeKuUCbGeFOy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501</v>
      </c>
      <c r="AP7" s="304"/>
      <c r="AQ7" s="305" t="s">
        <v>502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503</v>
      </c>
      <c r="AQ8" s="311" t="s">
        <v>504</v>
      </c>
      <c r="AR8" s="312" t="s">
        <v>505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506</v>
      </c>
      <c r="AL9" s="1231"/>
      <c r="AM9" s="1231"/>
      <c r="AN9" s="1232"/>
      <c r="AO9" s="313">
        <v>7832792</v>
      </c>
      <c r="AP9" s="313">
        <v>59257</v>
      </c>
      <c r="AQ9" s="314">
        <v>56868</v>
      </c>
      <c r="AR9" s="315">
        <v>4.2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507</v>
      </c>
      <c r="AL10" s="1231"/>
      <c r="AM10" s="1231"/>
      <c r="AN10" s="1232"/>
      <c r="AO10" s="316">
        <v>439203</v>
      </c>
      <c r="AP10" s="316">
        <v>3323</v>
      </c>
      <c r="AQ10" s="317">
        <v>3674</v>
      </c>
      <c r="AR10" s="318">
        <v>-9.6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508</v>
      </c>
      <c r="AL11" s="1231"/>
      <c r="AM11" s="1231"/>
      <c r="AN11" s="1232"/>
      <c r="AO11" s="316">
        <v>21902</v>
      </c>
      <c r="AP11" s="316">
        <v>166</v>
      </c>
      <c r="AQ11" s="317">
        <v>3477</v>
      </c>
      <c r="AR11" s="318">
        <v>-95.2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509</v>
      </c>
      <c r="AL12" s="1231"/>
      <c r="AM12" s="1231"/>
      <c r="AN12" s="1232"/>
      <c r="AO12" s="316" t="s">
        <v>510</v>
      </c>
      <c r="AP12" s="316" t="s">
        <v>510</v>
      </c>
      <c r="AQ12" s="317">
        <v>579</v>
      </c>
      <c r="AR12" s="318" t="s">
        <v>510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511</v>
      </c>
      <c r="AL13" s="1231"/>
      <c r="AM13" s="1231"/>
      <c r="AN13" s="1232"/>
      <c r="AO13" s="316" t="s">
        <v>510</v>
      </c>
      <c r="AP13" s="316" t="s">
        <v>510</v>
      </c>
      <c r="AQ13" s="317">
        <v>11</v>
      </c>
      <c r="AR13" s="318" t="s">
        <v>510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512</v>
      </c>
      <c r="AL14" s="1231"/>
      <c r="AM14" s="1231"/>
      <c r="AN14" s="1232"/>
      <c r="AO14" s="316">
        <v>290354</v>
      </c>
      <c r="AP14" s="316">
        <v>2197</v>
      </c>
      <c r="AQ14" s="317">
        <v>2399</v>
      </c>
      <c r="AR14" s="318">
        <v>-8.4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513</v>
      </c>
      <c r="AL15" s="1231"/>
      <c r="AM15" s="1231"/>
      <c r="AN15" s="1232"/>
      <c r="AO15" s="316">
        <v>99370</v>
      </c>
      <c r="AP15" s="316">
        <v>752</v>
      </c>
      <c r="AQ15" s="317">
        <v>1114</v>
      </c>
      <c r="AR15" s="318">
        <v>-32.5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514</v>
      </c>
      <c r="AL16" s="1234"/>
      <c r="AM16" s="1234"/>
      <c r="AN16" s="1235"/>
      <c r="AO16" s="316">
        <v>-590566</v>
      </c>
      <c r="AP16" s="316">
        <v>-4468</v>
      </c>
      <c r="AQ16" s="317">
        <v>-4418</v>
      </c>
      <c r="AR16" s="318">
        <v>1.1000000000000001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8093055</v>
      </c>
      <c r="AP17" s="316">
        <v>61226</v>
      </c>
      <c r="AQ17" s="317">
        <v>63704</v>
      </c>
      <c r="AR17" s="318">
        <v>-3.9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519</v>
      </c>
      <c r="AL21" s="1228"/>
      <c r="AM21" s="1228"/>
      <c r="AN21" s="1229"/>
      <c r="AO21" s="328">
        <v>5.91</v>
      </c>
      <c r="AP21" s="329">
        <v>6.05</v>
      </c>
      <c r="AQ21" s="330">
        <v>-0.14000000000000001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520</v>
      </c>
      <c r="AL22" s="1228"/>
      <c r="AM22" s="1228"/>
      <c r="AN22" s="1229"/>
      <c r="AO22" s="333">
        <v>99.5</v>
      </c>
      <c r="AP22" s="334">
        <v>99.6</v>
      </c>
      <c r="AQ22" s="335">
        <v>-0.1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501</v>
      </c>
      <c r="AP30" s="304"/>
      <c r="AQ30" s="305" t="s">
        <v>502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503</v>
      </c>
      <c r="AQ31" s="311" t="s">
        <v>504</v>
      </c>
      <c r="AR31" s="312" t="s">
        <v>505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524</v>
      </c>
      <c r="AL32" s="1219"/>
      <c r="AM32" s="1219"/>
      <c r="AN32" s="1220"/>
      <c r="AO32" s="343">
        <v>3081742</v>
      </c>
      <c r="AP32" s="343">
        <v>23314</v>
      </c>
      <c r="AQ32" s="344">
        <v>31767</v>
      </c>
      <c r="AR32" s="345">
        <v>-26.6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525</v>
      </c>
      <c r="AL33" s="1219"/>
      <c r="AM33" s="1219"/>
      <c r="AN33" s="1220"/>
      <c r="AO33" s="343" t="s">
        <v>510</v>
      </c>
      <c r="AP33" s="343" t="s">
        <v>510</v>
      </c>
      <c r="AQ33" s="344">
        <v>4</v>
      </c>
      <c r="AR33" s="345" t="s">
        <v>510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526</v>
      </c>
      <c r="AL34" s="1219"/>
      <c r="AM34" s="1219"/>
      <c r="AN34" s="1220"/>
      <c r="AO34" s="343" t="s">
        <v>510</v>
      </c>
      <c r="AP34" s="343" t="s">
        <v>510</v>
      </c>
      <c r="AQ34" s="344">
        <v>33</v>
      </c>
      <c r="AR34" s="345" t="s">
        <v>510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527</v>
      </c>
      <c r="AL35" s="1219"/>
      <c r="AM35" s="1219"/>
      <c r="AN35" s="1220"/>
      <c r="AO35" s="343">
        <v>397306</v>
      </c>
      <c r="AP35" s="343">
        <v>3006</v>
      </c>
      <c r="AQ35" s="344">
        <v>6427</v>
      </c>
      <c r="AR35" s="345">
        <v>-53.2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528</v>
      </c>
      <c r="AL36" s="1219"/>
      <c r="AM36" s="1219"/>
      <c r="AN36" s="1220"/>
      <c r="AO36" s="343">
        <v>10570</v>
      </c>
      <c r="AP36" s="343">
        <v>80</v>
      </c>
      <c r="AQ36" s="344">
        <v>1122</v>
      </c>
      <c r="AR36" s="345">
        <v>-92.9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529</v>
      </c>
      <c r="AL37" s="1219"/>
      <c r="AM37" s="1219"/>
      <c r="AN37" s="1220"/>
      <c r="AO37" s="343">
        <v>3532</v>
      </c>
      <c r="AP37" s="343">
        <v>27</v>
      </c>
      <c r="AQ37" s="344">
        <v>1023</v>
      </c>
      <c r="AR37" s="345">
        <v>-97.4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530</v>
      </c>
      <c r="AL38" s="1222"/>
      <c r="AM38" s="1222"/>
      <c r="AN38" s="1223"/>
      <c r="AO38" s="346" t="s">
        <v>510</v>
      </c>
      <c r="AP38" s="346" t="s">
        <v>510</v>
      </c>
      <c r="AQ38" s="347">
        <v>2</v>
      </c>
      <c r="AR38" s="335" t="s">
        <v>510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531</v>
      </c>
      <c r="AL39" s="1222"/>
      <c r="AM39" s="1222"/>
      <c r="AN39" s="1223"/>
      <c r="AO39" s="343">
        <v>-812786</v>
      </c>
      <c r="AP39" s="343">
        <v>-6149</v>
      </c>
      <c r="AQ39" s="344">
        <v>-6864</v>
      </c>
      <c r="AR39" s="345">
        <v>-10.4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532</v>
      </c>
      <c r="AL40" s="1219"/>
      <c r="AM40" s="1219"/>
      <c r="AN40" s="1220"/>
      <c r="AO40" s="343">
        <v>-2474127</v>
      </c>
      <c r="AP40" s="343">
        <v>-18717</v>
      </c>
      <c r="AQ40" s="344">
        <v>-26034</v>
      </c>
      <c r="AR40" s="345">
        <v>-28.1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298</v>
      </c>
      <c r="AL41" s="1225"/>
      <c r="AM41" s="1225"/>
      <c r="AN41" s="1226"/>
      <c r="AO41" s="343">
        <v>206237</v>
      </c>
      <c r="AP41" s="343">
        <v>1560</v>
      </c>
      <c r="AQ41" s="344">
        <v>7479</v>
      </c>
      <c r="AR41" s="345">
        <v>-79.099999999999994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501</v>
      </c>
      <c r="AN49" s="1213" t="s">
        <v>536</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537</v>
      </c>
      <c r="AO50" s="360" t="s">
        <v>538</v>
      </c>
      <c r="AP50" s="361" t="s">
        <v>539</v>
      </c>
      <c r="AQ50" s="362" t="s">
        <v>540</v>
      </c>
      <c r="AR50" s="363" t="s">
        <v>541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4039282</v>
      </c>
      <c r="AN51" s="365">
        <v>30404</v>
      </c>
      <c r="AO51" s="366">
        <v>20.9</v>
      </c>
      <c r="AP51" s="367">
        <v>44267</v>
      </c>
      <c r="AQ51" s="368">
        <v>-17.399999999999999</v>
      </c>
      <c r="AR51" s="369">
        <v>38.299999999999997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3148935</v>
      </c>
      <c r="AN52" s="373">
        <v>23702</v>
      </c>
      <c r="AO52" s="374">
        <v>48.1</v>
      </c>
      <c r="AP52" s="375">
        <v>26161</v>
      </c>
      <c r="AQ52" s="376">
        <v>-7.7</v>
      </c>
      <c r="AR52" s="377">
        <v>55.8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3764476</v>
      </c>
      <c r="AN53" s="365">
        <v>28386</v>
      </c>
      <c r="AO53" s="366">
        <v>-6.6</v>
      </c>
      <c r="AP53" s="367">
        <v>40879</v>
      </c>
      <c r="AQ53" s="368">
        <v>-7.7</v>
      </c>
      <c r="AR53" s="369">
        <v>1.1000000000000001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2431145</v>
      </c>
      <c r="AN54" s="373">
        <v>18332</v>
      </c>
      <c r="AO54" s="374">
        <v>-22.7</v>
      </c>
      <c r="AP54" s="375">
        <v>24087</v>
      </c>
      <c r="AQ54" s="376">
        <v>-7.9</v>
      </c>
      <c r="AR54" s="377">
        <v>-14.8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2143801</v>
      </c>
      <c r="AN55" s="365">
        <v>16193</v>
      </c>
      <c r="AO55" s="366">
        <v>-43</v>
      </c>
      <c r="AP55" s="367">
        <v>42651</v>
      </c>
      <c r="AQ55" s="368">
        <v>4.3</v>
      </c>
      <c r="AR55" s="369">
        <v>-47.3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1833043</v>
      </c>
      <c r="AN56" s="373">
        <v>13846</v>
      </c>
      <c r="AO56" s="374">
        <v>-24.5</v>
      </c>
      <c r="AP56" s="375">
        <v>22675</v>
      </c>
      <c r="AQ56" s="376">
        <v>-5.9</v>
      </c>
      <c r="AR56" s="377">
        <v>-18.600000000000001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2535631</v>
      </c>
      <c r="AN57" s="365">
        <v>19178</v>
      </c>
      <c r="AO57" s="366">
        <v>18.399999999999999</v>
      </c>
      <c r="AP57" s="367">
        <v>43226</v>
      </c>
      <c r="AQ57" s="368">
        <v>1.3</v>
      </c>
      <c r="AR57" s="369">
        <v>17.100000000000001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2093145</v>
      </c>
      <c r="AN58" s="373">
        <v>15831</v>
      </c>
      <c r="AO58" s="374">
        <v>14.3</v>
      </c>
      <c r="AP58" s="375">
        <v>22622</v>
      </c>
      <c r="AQ58" s="376">
        <v>-0.2</v>
      </c>
      <c r="AR58" s="377">
        <v>14.5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1868763</v>
      </c>
      <c r="AN59" s="365">
        <v>14138</v>
      </c>
      <c r="AO59" s="366">
        <v>-26.3</v>
      </c>
      <c r="AP59" s="367">
        <v>42836</v>
      </c>
      <c r="AQ59" s="368">
        <v>-0.9</v>
      </c>
      <c r="AR59" s="369">
        <v>-25.4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1588563</v>
      </c>
      <c r="AN60" s="373">
        <v>12018</v>
      </c>
      <c r="AO60" s="374">
        <v>-24.1</v>
      </c>
      <c r="AP60" s="375">
        <v>22936</v>
      </c>
      <c r="AQ60" s="376">
        <v>1.4</v>
      </c>
      <c r="AR60" s="377">
        <v>-25.5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2870391</v>
      </c>
      <c r="AN61" s="380">
        <v>21660</v>
      </c>
      <c r="AO61" s="381">
        <v>-7.3</v>
      </c>
      <c r="AP61" s="382">
        <v>42772</v>
      </c>
      <c r="AQ61" s="383">
        <v>-4.0999999999999996</v>
      </c>
      <c r="AR61" s="369">
        <v>-3.2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2218966</v>
      </c>
      <c r="AN62" s="373">
        <v>16746</v>
      </c>
      <c r="AO62" s="374">
        <v>-1.8</v>
      </c>
      <c r="AP62" s="375">
        <v>23696</v>
      </c>
      <c r="AQ62" s="376">
        <v>-4.0999999999999996</v>
      </c>
      <c r="AR62" s="377">
        <v>2.2999999999999998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WIXHIDDK76v6EC6qaZnizv72jWg1HHkvkhUNfaFgYACp5RC1zFq/5FhKawUG1BMyE96wn+A57Z2aFQxjWxVGKg==" saltValue="NLLZ0fRwcCpvkDufgBYDx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9"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20" spans="125:125" ht="13.5" hidden="1" customHeight="1" x14ac:dyDescent="0.15"/>
    <row r="121" spans="125:125" ht="13.5" hidden="1" customHeight="1" x14ac:dyDescent="0.15">
      <c r="DU121" s="291"/>
    </row>
  </sheetData>
  <sheetProtection algorithmName="SHA-512" hashValue="o+2e6H6rBT1mvxiGr0+R4nARCVjA8zylD7u3V+0wGjs75AxCfwIxSgDz8HSOU5TwEgUSGbj33SKcMmSgiBwjQw==" saltValue="5V0y7/7oUx5l5Ji9BRio0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sheetData>
  <sheetProtection algorithmName="SHA-512" hashValue="J9M6W+TOX5/YPVUTHQD7TJMxOQXwIC7ikQCSWTAgFB0VT70r6WbpEi2r83J24m2zePksLvr6oY9h740x8ufGuQ==" saltValue="1K9fo58HiZuRJYcw0/HDq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6" t="s">
        <v>3</v>
      </c>
      <c r="D47" s="1236"/>
      <c r="E47" s="1237"/>
      <c r="F47" s="11">
        <v>15.24</v>
      </c>
      <c r="G47" s="12">
        <v>12.17</v>
      </c>
      <c r="H47" s="12">
        <v>10.119999999999999</v>
      </c>
      <c r="I47" s="12">
        <v>8.75</v>
      </c>
      <c r="J47" s="13">
        <v>8.9499999999999993</v>
      </c>
    </row>
    <row r="48" spans="2:10" ht="57.75" customHeight="1" x14ac:dyDescent="0.15">
      <c r="B48" s="14"/>
      <c r="C48" s="1238" t="s">
        <v>4</v>
      </c>
      <c r="D48" s="1238"/>
      <c r="E48" s="1239"/>
      <c r="F48" s="15">
        <v>3.59</v>
      </c>
      <c r="G48" s="16">
        <v>3.19</v>
      </c>
      <c r="H48" s="16">
        <v>3.31</v>
      </c>
      <c r="I48" s="16">
        <v>3.57</v>
      </c>
      <c r="J48" s="17">
        <v>2.3199999999999998</v>
      </c>
    </row>
    <row r="49" spans="2:10" ht="57.75" customHeight="1" thickBot="1" x14ac:dyDescent="0.2">
      <c r="B49" s="18"/>
      <c r="C49" s="1240" t="s">
        <v>5</v>
      </c>
      <c r="D49" s="1240"/>
      <c r="E49" s="1241"/>
      <c r="F49" s="19" t="s">
        <v>557</v>
      </c>
      <c r="G49" s="20" t="s">
        <v>558</v>
      </c>
      <c r="H49" s="20" t="s">
        <v>559</v>
      </c>
      <c r="I49" s="20" t="s">
        <v>560</v>
      </c>
      <c r="J49" s="21" t="s">
        <v>561</v>
      </c>
    </row>
    <row r="50" spans="2:10" ht="13.5" customHeight="1" x14ac:dyDescent="0.15"/>
  </sheetData>
  <sheetProtection algorithmName="SHA-512" hashValue="8xsAQTbnvPr69P5rlDMKug3I+fBvQSo4LjEe9b8WPRe1cAkSJR8mrDVBhVn2A9YlnEmmIQhsR1819sdyJr0TsA==" saltValue="Rhd2h0WTW3hsajwiPELp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2021-10-21T02:34:14Z</cp:lastPrinted>
  <dcterms:created xsi:type="dcterms:W3CDTF">2021-02-05T01:51:59Z</dcterms:created>
  <dcterms:modified xsi:type="dcterms:W3CDTF">2021-10-24T23:29:20Z</dcterms:modified>
  <cp:category/>
</cp:coreProperties>
</file>