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80財政担当通知・資料（調査もの）\県調査もの\09我孫子市財政状況資料集\R1（Ｈ30決算）\１回目照会\★県へ提出★\"/>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l="1"/>
  <c r="BW35" i="10" s="1"/>
  <c r="BW36" i="10" l="1"/>
  <c r="BW37" i="10" s="1"/>
  <c r="BW38" i="10" s="1"/>
  <c r="BW39" i="10" s="1"/>
  <c r="BW40" i="10" s="1"/>
  <c r="BW41" i="10" s="1"/>
  <c r="BW42" i="10" s="1"/>
  <c r="BW43" i="10" s="1"/>
  <c r="CO34" i="10"/>
</calcChain>
</file>

<file path=xl/sharedStrings.xml><?xml version="1.0" encoding="utf-8"?>
<sst xmlns="http://schemas.openxmlformats.org/spreadsheetml/2006/main" count="1065" uniqueCount="596">
  <si>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</si>
  <si>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</si>
  <si>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</si>
  <si>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</si>
  <si>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</si>
  <si>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</si>
  <si>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</si>
  <si>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</si>
  <si>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</si>
  <si>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</si>
  <si>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</si>
  <si>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</si>
  <si>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</si>
  <si>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</si>
  <si>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</si>
  <si>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</si>
  <si>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</si>
  <si>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</si>
  <si>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</si>
  <si>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</si>
  <si>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</si>
  <si>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</si>
  <si>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</si>
  <si>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</si>
  <si>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</si>
  <si>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</si>
  <si>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</si>
  <si>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</si>
  <si>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</si>
  <si>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</si>
  <si>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</si>
  <si>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</si>
  <si>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</si>
  <si>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</si>
  <si>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</si>
  <si>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</si>
  <si>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</si>
  <si>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</si>
  <si>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</si>
  <si>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</si>
  <si>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</si>
  <si>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</si>
  <si>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</si>
  <si>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</si>
  <si>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</si>
  <si>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</si>
  <si>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</si>
  <si>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</si>
  <si>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</si>
  <si>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</si>
  <si>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</si>
  <si>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</si>
  <si>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</si>
  <si>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</si>
  <si>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</si>
  <si>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</si>
  <si>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</si>
  <si>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</si>
  <si>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</si>
  <si>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</si>
  <si>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</si>
  <si>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</si>
  <si>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</si>
  <si>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</si>
  <si>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</si>
  <si>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</si>
  <si>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</si>
  <si>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</si>
  <si>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</si>
  <si>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</si>
  <si>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</si>
  <si>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</si>
  <si>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</si>
  <si>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</si>
  <si>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</si>
  <si>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</si>
  <si>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</si>
  <si>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</si>
  <si>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</si>
  <si>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</si>
  <si>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</si>
  <si>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</si>
  <si>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</si>
  <si>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</si>
  <si>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</si>
  <si>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</si>
  <si>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</si>
  <si>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</si>
  <si>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</si>
  <si>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</si>
  <si>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</si>
  <si>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</si>
  <si>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</si>
  <si>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</si>
  <si>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</si>
  <si>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</si>
  <si>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</si>
  <si>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我孫子市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</si>
  <si>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</si>
  <si>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</si>
  <si>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</si>
  <si>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</si>
  <si>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</si>
  <si>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</si>
  <si>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</si>
  <si>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</si>
  <si>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</si>
  <si>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</si>
  <si>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</si>
  <si>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</si>
  <si>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</si>
  <si>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</si>
  <si>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</si>
  <si>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</si>
  <si>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</si>
  <si>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</si>
  <si>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</si>
  <si>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</si>
  <si>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</si>
  <si>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</si>
  <si>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</si>
  <si>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</si>
  <si>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</si>
  <si>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</si>
  <si>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</si>
  <si>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</si>
  <si>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</si>
  <si>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</si>
  <si>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</si>
  <si>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</si>
  <si>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</si>
  <si>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</si>
  <si>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</si>
  <si>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</si>
  <si>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</si>
  <si>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</si>
  <si>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</si>
  <si>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</si>
  <si>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</si>
  <si>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</si>
  <si>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</si>
  <si>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</si>
  <si>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</si>
  <si>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</si>
  <si>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</si>
  <si>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</si>
  <si>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</si>
  <si>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</si>
  <si>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</si>
  <si>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</si>
  <si>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</si>
  <si>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</si>
  <si>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</si>
  <si>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</si>
  <si>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</si>
  <si>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</si>
  <si>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</si>
  <si>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</si>
  <si>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</si>
  <si>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</si>
  <si>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</si>
  <si>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</si>
  <si>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</si>
  <si>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</si>
  <si>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</si>
  <si>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</si>
  <si>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</si>
  <si>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</si>
  <si>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</si>
  <si>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</si>
  <si>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</si>
  <si>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</si>
  <si>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</si>
  <si>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</si>
  <si>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</si>
  <si>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</si>
  <si>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</si>
  <si>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</si>
  <si>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</si>
  <si>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</si>
  <si>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</si>
  <si>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</si>
  <si>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</si>
  <si>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</si>
  <si>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</si>
  <si>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</si>
  <si>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</si>
  <si>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</si>
  <si>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</si>
  <si>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</si>
  <si>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</si>
  <si>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</si>
  <si>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</si>
  <si>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</si>
  <si>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</si>
  <si>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</si>
  <si>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</si>
  <si>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</si>
  <si>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</si>
  <si>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</si>
  <si>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</si>
  <si>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</si>
  <si>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</si>
  <si>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</si>
  <si>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</si>
  <si>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</si>
  <si>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</si>
  <si>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</si>
  <si>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</si>
  <si>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</si>
  <si>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</si>
  <si>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</si>
  <si>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</si>
  <si>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</si>
  <si>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</si>
  <si>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</si>
  <si>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千葉県我孫子市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</si>
  <si>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</si>
  <si>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</si>
  <si>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</si>
  <si>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</si>
  <si>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</si>
  <si>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</si>
  <si>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</si>
  <si>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</si>
  <si>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</si>
  <si>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</si>
  <si>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</si>
  <si>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</si>
  <si>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</si>
  <si>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</si>
  <si>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</si>
  <si>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</si>
  <si>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</si>
  <si>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</si>
  <si>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</si>
  <si>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</si>
  <si>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</si>
  <si>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</si>
  <si>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</si>
  <si>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</si>
  <si>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</si>
  <si>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</si>
  <si>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</si>
  <si>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</si>
  <si>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</si>
  <si>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</si>
  <si>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</si>
  <si>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</si>
  <si>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</si>
  <si>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</si>
  <si>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</si>
  <si>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</si>
  <si>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</si>
  <si>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</si>
  <si>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</si>
  <si>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</si>
  <si>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</si>
  <si>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</si>
  <si>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</si>
  <si>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</si>
  <si>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</si>
  <si>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</si>
  <si>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</si>
  <si>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</si>
  <si>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</si>
  <si>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</si>
  <si>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</si>
  <si>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</si>
  <si>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</si>
  <si>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</si>
  <si>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</si>
  <si>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</si>
  <si>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</si>
  <si>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</si>
  <si>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</si>
  <si>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</si>
  <si>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</si>
  <si>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</si>
  <si>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</si>
  <si>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</si>
  <si>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</si>
  <si>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</si>
  <si>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</si>
  <si>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</si>
  <si>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</si>
  <si>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</si>
  <si>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</si>
  <si>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</si>
  <si>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</si>
  <si>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</si>
  <si>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</si>
  <si>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</si>
  <si>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</si>
  <si>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</si>
  <si>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</si>
  <si>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</si>
  <si>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</si>
  <si>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</si>
  <si>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</si>
  <si>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</si>
  <si>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</si>
  <si>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</si>
  <si>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</si>
  <si>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</si>
  <si>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</si>
  <si>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</si>
  <si>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</si>
  <si>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</si>
  <si>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</si>
  <si>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</si>
  <si>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</si>
  <si>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</si>
  <si>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</si>
  <si>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</si>
  <si>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</si>
  <si>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</si>
  <si>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</si>
  <si>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</si>
  <si>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</si>
  <si>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</si>
  <si>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</si>
  <si>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</si>
  <si>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</si>
  <si>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</si>
  <si>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</si>
  <si>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</si>
  <si>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</si>
  <si>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</si>
  <si>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</si>
  <si>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</si>
  <si>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</si>
  <si>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</si>
  <si>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</si>
  <si>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</si>
  <si>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</si>
  <si>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</si>
  <si>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</si>
  <si>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</si>
  <si>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</si>
  <si>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</si>
  <si>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</si>
  <si>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</si>
  <si>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</si>
  <si>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</si>
  <si>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</si>
  <si>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</si>
  <si>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</si>
  <si>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</si>
  <si>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</si>
  <si>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</si>
  <si>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</si>
  <si>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</si>
  <si>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</si>
  <si>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</si>
  <si>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</si>
  <si>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</si>
  <si>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</si>
  <si>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</si>
  <si>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</si>
  <si>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</si>
  <si>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</si>
  <si>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</si>
  <si>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</si>
  <si>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</si>
  <si>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</si>
  <si>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千葉県我孫子市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</si>
  <si>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</si>
  <si>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</si>
  <si>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</si>
  <si>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</si>
  <si>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</si>
  <si>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</si>
  <si>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</si>
  <si>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</si>
  <si>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</si>
  <si>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</si>
  <si>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</si>
  <si>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</si>
  <si>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</si>
  <si>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</si>
  <si>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</si>
  <si>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</si>
  <si>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</si>
  <si>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</si>
  <si>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</si>
  <si>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</si>
  <si>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</si>
  <si>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</si>
  <si>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</si>
  <si>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</si>
  <si>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</si>
  <si>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</si>
  <si>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</si>
  <si>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</si>
  <si>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</si>
  <si>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</si>
  <si>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</si>
  <si>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</si>
  <si>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</si>
  <si>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我孫子市国民健康保険事業特別会計</t>
    <phoneticPr fontId="5"/>
  </si>
  <si>
    <t>我孫子市介護保険特別会計</t>
    <phoneticPr fontId="5"/>
  </si>
  <si>
    <t>我孫子市後期高齢者医療特別会計</t>
    <phoneticPr fontId="5"/>
  </si>
  <si>
    <t>我孫子市水道事業会計</t>
    <phoneticPr fontId="5"/>
  </si>
  <si>
    <t>法適用企業</t>
    <phoneticPr fontId="5"/>
  </si>
  <si>
    <t>我孫子市公共下水道事業特別会計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</si>
  <si>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</si>
  <si>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</si>
  <si>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</si>
  <si>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</si>
  <si>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</si>
  <si>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</si>
  <si>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</si>
  <si>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</si>
  <si>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</si>
  <si>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</si>
  <si>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</si>
  <si>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</si>
  <si>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</si>
  <si>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</si>
  <si>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</si>
  <si>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</si>
  <si>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</si>
  <si>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</si>
  <si>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</si>
  <si>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</si>
  <si>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</si>
  <si>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</si>
  <si>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</si>
  <si>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</si>
  <si>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</si>
  <si>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</si>
  <si>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</si>
  <si>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</si>
  <si>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</si>
  <si>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</si>
  <si>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</si>
  <si>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</si>
  <si>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</si>
  <si>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</si>
  <si>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</si>
  <si>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</si>
  <si>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</si>
  <si>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</si>
  <si>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</si>
  <si>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</si>
  <si>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</si>
  <si>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</si>
  <si>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</si>
  <si>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</si>
  <si>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</si>
  <si>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</si>
  <si>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</si>
  <si>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</si>
  <si>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</si>
  <si>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</si>
  <si>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</si>
  <si>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</si>
  <si>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</si>
  <si>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</si>
  <si>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</si>
  <si>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</si>
  <si>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</si>
  <si>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我孫子市公共下水道事業特別会計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</si>
  <si>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</si>
  <si>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</si>
  <si>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</si>
  <si>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</si>
  <si>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</si>
  <si>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</si>
  <si>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</si>
  <si>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</si>
  <si>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</si>
  <si>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</si>
  <si>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</si>
  <si>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</si>
  <si>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</si>
  <si>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</si>
  <si>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</si>
  <si>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</si>
  <si>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</si>
  <si>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</si>
  <si>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</si>
  <si>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</si>
  <si>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</si>
  <si>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</si>
  <si>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</si>
  <si>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</si>
  <si>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</si>
  <si>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</si>
  <si>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</si>
  <si>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</si>
  <si>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</si>
  <si>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</si>
  <si>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</si>
  <si>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</si>
  <si>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</si>
  <si>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</si>
  <si>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</si>
  <si>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</si>
  <si>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</si>
  <si>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</si>
  <si>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</si>
  <si>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</si>
  <si>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</si>
  <si>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</si>
  <si>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</si>
  <si>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</si>
  <si>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</si>
  <si>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</si>
  <si>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</si>
  <si>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</si>
  <si>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</si>
  <si>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</si>
  <si>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</si>
  <si>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</si>
  <si>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</si>
  <si>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</si>
  <si>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</si>
  <si>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</si>
  <si>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</si>
  <si>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</si>
  <si>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</si>
  <si>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</si>
  <si>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</si>
  <si>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</si>
  <si>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</si>
  <si>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</si>
  <si>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</si>
  <si>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</si>
  <si>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</si>
  <si>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</si>
  <si>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</si>
  <si>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</si>
  <si>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</si>
  <si>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</si>
  <si>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</si>
  <si>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</si>
  <si>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</si>
  <si>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</si>
  <si>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</si>
  <si>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</si>
  <si>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</si>
  <si>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</si>
  <si>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</si>
  <si>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</si>
  <si>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</si>
  <si>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</si>
  <si>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</si>
  <si>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</si>
  <si>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</si>
  <si>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</si>
  <si>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0.57</t>
  </si>
  <si>
    <t>▲ 2.43</t>
  </si>
  <si>
    <t>▲ 3.48</t>
  </si>
  <si>
    <t>▲ 1.83</t>
  </si>
  <si>
    <t>▲ 0.89</t>
  </si>
  <si>
    <t>我孫子市水道事業会計</t>
  </si>
  <si>
    <t>一般会計</t>
  </si>
  <si>
    <t>我孫子市介護保険特別会計</t>
  </si>
  <si>
    <t>我孫子市公共下水道事業特別会計</t>
  </si>
  <si>
    <t>我孫子市国民健康保険事業特別会計</t>
  </si>
  <si>
    <t>我孫子市後期高齢者医療特別会計</t>
  </si>
  <si>
    <t>その他会計（赤字）</t>
  </si>
  <si>
    <t>その他会計（黒字）</t>
  </si>
  <si>
    <t>H25末</t>
    <phoneticPr fontId="5"/>
  </si>
  <si>
    <t>H26末</t>
    <phoneticPr fontId="5"/>
  </si>
  <si>
    <t>H27末</t>
    <phoneticPr fontId="5"/>
  </si>
  <si>
    <t>H28末</t>
    <phoneticPr fontId="5"/>
  </si>
  <si>
    <t>H29末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</si>
  <si>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</si>
  <si>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</si>
  <si>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</si>
  <si>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</si>
  <si>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</si>
  <si>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</si>
  <si>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東葛中部地区総合開発事務組合（一般会計）</t>
    <rPh sb="0" eb="1">
      <t>ヒガシ</t>
    </rPh>
    <rPh sb="1" eb="2">
      <t>カズラ</t>
    </rPh>
    <rPh sb="2" eb="4">
      <t>チュウブ</t>
    </rPh>
    <rPh sb="4" eb="6">
      <t>チク</t>
    </rPh>
    <rPh sb="6" eb="8">
      <t>ソウゴウ</t>
    </rPh>
    <rPh sb="8" eb="10">
      <t>カイハツ</t>
    </rPh>
    <rPh sb="10" eb="12">
      <t>ジム</t>
    </rPh>
    <rPh sb="12" eb="14">
      <t>クミアイ</t>
    </rPh>
    <rPh sb="15" eb="17">
      <t>イッパン</t>
    </rPh>
    <rPh sb="17" eb="19">
      <t>カイケイ</t>
    </rPh>
    <phoneticPr fontId="2"/>
  </si>
  <si>
    <t>我孫子市土地開発公社</t>
    <phoneticPr fontId="2"/>
  </si>
  <si>
    <t>-</t>
    <phoneticPr fontId="2"/>
  </si>
  <si>
    <t>-</t>
    <phoneticPr fontId="2"/>
  </si>
  <si>
    <t>-</t>
    <phoneticPr fontId="2"/>
  </si>
  <si>
    <t>清掃工場建設基金</t>
    <phoneticPr fontId="2"/>
  </si>
  <si>
    <t>文化施設整備基金</t>
    <phoneticPr fontId="2"/>
  </si>
  <si>
    <t>社会福祉事業基金</t>
    <phoneticPr fontId="2"/>
  </si>
  <si>
    <t>緑の基金</t>
    <phoneticPr fontId="2"/>
  </si>
  <si>
    <t>めるへん文庫基金</t>
    <phoneticPr fontId="2"/>
  </si>
  <si>
    <t>-</t>
    <phoneticPr fontId="2"/>
  </si>
  <si>
    <t>-</t>
    <phoneticPr fontId="2"/>
  </si>
  <si>
    <t>北千葉広域水道企業団他１団体（水道用水供給事業会計）</t>
    <rPh sb="0" eb="1">
      <t>キタ</t>
    </rPh>
    <rPh sb="1" eb="3">
      <t>チバ</t>
    </rPh>
    <rPh sb="3" eb="5">
      <t>コウイキ</t>
    </rPh>
    <rPh sb="5" eb="7">
      <t>スイドウ</t>
    </rPh>
    <rPh sb="7" eb="9">
      <t>キギョウ</t>
    </rPh>
    <rPh sb="9" eb="10">
      <t>ダン</t>
    </rPh>
    <rPh sb="15" eb="17">
      <t>スイドウ</t>
    </rPh>
    <rPh sb="17" eb="19">
      <t>ヨウスイ</t>
    </rPh>
    <rPh sb="19" eb="21">
      <t>キョウキュウ</t>
    </rPh>
    <rPh sb="21" eb="23">
      <t>ジギョウ</t>
    </rPh>
    <rPh sb="23" eb="25">
      <t>カイケイ</t>
    </rPh>
    <phoneticPr fontId="2"/>
  </si>
  <si>
    <t>北千葉広域水道企業団他１団体（（千葉県市町村総合事務組合）一般会計）</t>
    <phoneticPr fontId="2"/>
  </si>
  <si>
    <t>北千葉広域水道企業団他１団体（千葉県自治会館管理運営特別会計　他２件）</t>
    <rPh sb="0" eb="1">
      <t>キタ</t>
    </rPh>
    <rPh sb="1" eb="3">
      <t>チバ</t>
    </rPh>
    <rPh sb="3" eb="5">
      <t>コウイキ</t>
    </rPh>
    <rPh sb="5" eb="7">
      <t>スイドウ</t>
    </rPh>
    <rPh sb="7" eb="9">
      <t>キギョウ</t>
    </rPh>
    <rPh sb="9" eb="10">
      <t>ダン</t>
    </rPh>
    <rPh sb="10" eb="11">
      <t>ホカ</t>
    </rPh>
    <rPh sb="12" eb="14">
      <t>ダンタイ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</si>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</sst>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no"?><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F6B1-486D-8E5F-0A24A10F3E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25148</c:v>
                </c:pt>
                <c:pt idx="1">
                  <c:v>30404</c:v>
                </c:pt>
                <c:pt idx="2">
                  <c:v>28386</c:v>
                </c:pt>
                <c:pt idx="3">
                  <c:v>16193</c:v>
                </c:pt>
                <c:pt idx="4">
                  <c:v>19178</c:v>
                </c:pt>
              </c:numCache>
            </c:numRef>
          </c:val>
          <c:smooth val="0"/>
          <c:extLst>
            <c:ext xmlns:c16="http://schemas.microsoft.com/office/drawing/2014/chart" uri="{C3380CC4-5D6E-409C-BE32-E72D297353CC}">
              <c16:uniqueId val="{00000001-F6B1-486D-8E5F-0A24A10F3E46}"/>
            </c:ext>
          </c:extLst>
        </c:ser>
        <c:dLbls>
          <c:showLegendKey val="0"/>
          <c:showVal val="0"/>
          <c:showCatName val="0"/>
          <c:showSerName val="0"/>
          <c:showPercent val="0"/>
          <c:showBubbleSize val="0"/>
        </c:dLbls>
        <c:marker val="1"/>
        <c:smooth val="0"/>
        <c:axId val="182586368"/>
        <c:axId val="182629504"/>
      </c:lineChart>
      <c:catAx>
        <c:axId val="182586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629504"/>
        <c:crosses val="autoZero"/>
        <c:auto val="1"/>
        <c:lblAlgn val="ctr"/>
        <c:lblOffset val="100"/>
        <c:tickLblSkip val="1"/>
        <c:tickMarkSkip val="1"/>
        <c:noMultiLvlLbl val="0"/>
      </c:catAx>
      <c:valAx>
        <c:axId val="1826295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586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7.29</c:v>
                </c:pt>
                <c:pt idx="1">
                  <c:v>3.59</c:v>
                </c:pt>
                <c:pt idx="2">
                  <c:v>3.19</c:v>
                </c:pt>
                <c:pt idx="3">
                  <c:v>3.31</c:v>
                </c:pt>
                <c:pt idx="4">
                  <c:v>3.57</c:v>
                </c:pt>
              </c:numCache>
            </c:numRef>
          </c:val>
          <c:extLst>
            <c:ext xmlns:c16="http://schemas.microsoft.com/office/drawing/2014/chart" uri="{C3380CC4-5D6E-409C-BE32-E72D297353CC}">
              <c16:uniqueId val="{00000000-F5E0-4F24-B636-9C62100F92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14.33</c:v>
                </c:pt>
                <c:pt idx="1">
                  <c:v>15.24</c:v>
                </c:pt>
                <c:pt idx="2">
                  <c:v>12.17</c:v>
                </c:pt>
                <c:pt idx="3">
                  <c:v>10.119999999999999</c:v>
                </c:pt>
                <c:pt idx="4">
                  <c:v>8.75</c:v>
                </c:pt>
              </c:numCache>
            </c:numRef>
          </c:val>
          <c:extLst>
            <c:ext xmlns:c16="http://schemas.microsoft.com/office/drawing/2014/chart" uri="{C3380CC4-5D6E-409C-BE32-E72D297353CC}">
              <c16:uniqueId val="{00000001-F5E0-4F24-B636-9C62100F92FB}"/>
            </c:ext>
          </c:extLst>
        </c:ser>
        <c:dLbls>
          <c:showLegendKey val="0"/>
          <c:showVal val="0"/>
          <c:showCatName val="0"/>
          <c:showSerName val="0"/>
          <c:showPercent val="0"/>
          <c:showBubbleSize val="0"/>
        </c:dLbls>
        <c:gapWidth val="250"/>
        <c:overlap val="100"/>
        <c:axId val="195846528"/>
        <c:axId val="19584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-0.56999999999999995</c:v>
                </c:pt>
                <c:pt idx="1">
                  <c:v>-2.4300000000000002</c:v>
                </c:pt>
                <c:pt idx="2">
                  <c:v>-3.48</c:v>
                </c:pt>
                <c:pt idx="3">
                  <c:v>-1.83</c:v>
                </c:pt>
                <c:pt idx="4">
                  <c:v>-0.89</c:v>
                </c:pt>
              </c:numCache>
            </c:numRef>
          </c:val>
          <c:smooth val="0"/>
          <c:extLst>
            <c:ext xmlns:c16="http://schemas.microsoft.com/office/drawing/2014/chart" uri="{C3380CC4-5D6E-409C-BE32-E72D297353CC}">
              <c16:uniqueId val="{00000002-F5E0-4F24-B636-9C62100F92FB}"/>
            </c:ext>
          </c:extLst>
        </c:ser>
        <c:dLbls>
          <c:showLegendKey val="0"/>
          <c:showVal val="0"/>
          <c:showCatName val="0"/>
          <c:showSerName val="0"/>
          <c:showPercent val="0"/>
          <c:showBubbleSize val="0"/>
        </c:dLbls>
        <c:marker val="1"/>
        <c:smooth val="0"/>
        <c:axId val="195846528"/>
        <c:axId val="195848448"/>
      </c:lineChart>
      <c:catAx>
        <c:axId val="19584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848448"/>
        <c:crosses val="autoZero"/>
        <c:auto val="1"/>
        <c:lblAlgn val="ctr"/>
        <c:lblOffset val="100"/>
        <c:tickLblSkip val="1"/>
        <c:tickMarkSkip val="1"/>
        <c:noMultiLvlLbl val="0"/>
      </c:catAx>
      <c:valAx>
        <c:axId val="19584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84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9D-4111-B190-73E66E51A4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9D-4111-B190-73E66E51A4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89D-4111-B190-73E66E51A46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89D-4111-B190-73E66E51A465}"/>
            </c:ext>
          </c:extLst>
        </c:ser>
        <c:ser>
          <c:idx val="4"/>
          <c:order val="4"/>
          <c:tx>
            <c:strRef>
              <c:f>データシート!$A$31</c:f>
              <c:strCache>
                <c:ptCount val="1"/>
                <c:pt idx="0">
                  <c:v>我孫子市後期高齢者医療特別会計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0.17</c:v>
                </c:pt>
                <c:pt idx="2">
                  <c:v>#N/A</c:v>
                </c:pt>
                <c:pt idx="3">
                  <c:v>0.18</c:v>
                </c:pt>
                <c:pt idx="4">
                  <c:v>#N/A</c:v>
                </c:pt>
                <c:pt idx="5">
                  <c:v>0.19</c:v>
                </c:pt>
                <c:pt idx="6">
                  <c:v>#N/A</c:v>
                </c:pt>
                <c:pt idx="7">
                  <c:v>0.18</c:v>
                </c:pt>
                <c:pt idx="8">
                  <c:v>#N/A</c:v>
                </c:pt>
                <c:pt idx="9">
                  <c:v>0.21</c:v>
                </c:pt>
              </c:numCache>
            </c:numRef>
          </c:val>
          <c:extLst>
            <c:ext xmlns:c16="http://schemas.microsoft.com/office/drawing/2014/chart" uri="{C3380CC4-5D6E-409C-BE32-E72D297353CC}">
              <c16:uniqueId val="{00000004-C89D-4111-B190-73E66E51A465}"/>
            </c:ext>
          </c:extLst>
        </c:ser>
        <c:ser>
          <c:idx val="5"/>
          <c:order val="5"/>
          <c:tx>
            <c:strRef>
              <c:f>データシート!$A$32</c:f>
              <c:strCache>
                <c:ptCount val="1"/>
                <c:pt idx="0">
                  <c:v>我孫子市国民健康保険事業特別会計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3.2</c:v>
                </c:pt>
                <c:pt idx="2">
                  <c:v>#N/A</c:v>
                </c:pt>
                <c:pt idx="3">
                  <c:v>1.8</c:v>
                </c:pt>
                <c:pt idx="4">
                  <c:v>#N/A</c:v>
                </c:pt>
                <c:pt idx="5">
                  <c:v>3.05</c:v>
                </c:pt>
                <c:pt idx="6">
                  <c:v>#N/A</c:v>
                </c:pt>
                <c:pt idx="7">
                  <c:v>3.19</c:v>
                </c:pt>
                <c:pt idx="8">
                  <c:v>#N/A</c:v>
                </c:pt>
                <c:pt idx="9">
                  <c:v>0.52</c:v>
                </c:pt>
              </c:numCache>
            </c:numRef>
          </c:val>
          <c:extLst>
            <c:ext xmlns:c16="http://schemas.microsoft.com/office/drawing/2014/chart" uri="{C3380CC4-5D6E-409C-BE32-E72D297353CC}">
              <c16:uniqueId val="{00000005-C89D-4111-B190-73E66E51A465}"/>
            </c:ext>
          </c:extLst>
        </c:ser>
        <c:ser>
          <c:idx val="6"/>
          <c:order val="6"/>
          <c:tx>
            <c:strRef>
              <c:f>データシート!$A$33</c:f>
              <c:strCache>
                <c:ptCount val="1"/>
                <c:pt idx="0">
                  <c:v>我孫子市公共下水道事業特別会計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0.95</c:v>
                </c:pt>
                <c:pt idx="2">
                  <c:v>#N/A</c:v>
                </c:pt>
                <c:pt idx="3">
                  <c:v>0.68</c:v>
                </c:pt>
                <c:pt idx="4">
                  <c:v>#N/A</c:v>
                </c:pt>
                <c:pt idx="5">
                  <c:v>0.87</c:v>
                </c:pt>
                <c:pt idx="6">
                  <c:v>#N/A</c:v>
                </c:pt>
                <c:pt idx="7">
                  <c:v>0.92</c:v>
                </c:pt>
                <c:pt idx="8">
                  <c:v>#N/A</c:v>
                </c:pt>
                <c:pt idx="9">
                  <c:v>0.66</c:v>
                </c:pt>
              </c:numCache>
            </c:numRef>
          </c:val>
          <c:extLst>
            <c:ext xmlns:c16="http://schemas.microsoft.com/office/drawing/2014/chart" uri="{C3380CC4-5D6E-409C-BE32-E72D297353CC}">
              <c16:uniqueId val="{00000006-C89D-4111-B190-73E66E51A465}"/>
            </c:ext>
          </c:extLst>
        </c:ser>
        <c:ser>
          <c:idx val="7"/>
          <c:order val="7"/>
          <c:tx>
            <c:strRef>
              <c:f>データシート!$A$34</c:f>
              <c:strCache>
                <c:ptCount val="1"/>
                <c:pt idx="0">
                  <c:v>我孫子市介護保険特別会計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0.99</c:v>
                </c:pt>
                <c:pt idx="2">
                  <c:v>#N/A</c:v>
                </c:pt>
                <c:pt idx="3">
                  <c:v>0.83</c:v>
                </c:pt>
                <c:pt idx="4">
                  <c:v>#N/A</c:v>
                </c:pt>
                <c:pt idx="5">
                  <c:v>1.48</c:v>
                </c:pt>
                <c:pt idx="6">
                  <c:v>#N/A</c:v>
                </c:pt>
                <c:pt idx="7">
                  <c:v>1.43</c:v>
                </c:pt>
                <c:pt idx="8">
                  <c:v>#N/A</c:v>
                </c:pt>
                <c:pt idx="9">
                  <c:v>1.3</c:v>
                </c:pt>
              </c:numCache>
            </c:numRef>
          </c:val>
          <c:extLst>
            <c:ext xmlns:c16="http://schemas.microsoft.com/office/drawing/2014/chart" uri="{C3380CC4-5D6E-409C-BE32-E72D297353CC}">
              <c16:uniqueId val="{00000007-C89D-4111-B190-73E66E51A46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7.29</c:v>
                </c:pt>
                <c:pt idx="2">
                  <c:v>#N/A</c:v>
                </c:pt>
                <c:pt idx="3">
                  <c:v>3.58</c:v>
                </c:pt>
                <c:pt idx="4">
                  <c:v>#N/A</c:v>
                </c:pt>
                <c:pt idx="5">
                  <c:v>3.18</c:v>
                </c:pt>
                <c:pt idx="6">
                  <c:v>#N/A</c:v>
                </c:pt>
                <c:pt idx="7">
                  <c:v>3.3</c:v>
                </c:pt>
                <c:pt idx="8">
                  <c:v>#N/A</c:v>
                </c:pt>
                <c:pt idx="9">
                  <c:v>3.56</c:v>
                </c:pt>
              </c:numCache>
            </c:numRef>
          </c:val>
          <c:extLst>
            <c:ext xmlns:c16="http://schemas.microsoft.com/office/drawing/2014/chart" uri="{C3380CC4-5D6E-409C-BE32-E72D297353CC}">
              <c16:uniqueId val="{00000008-C89D-4111-B190-73E66E51A465}"/>
            </c:ext>
          </c:extLst>
        </c:ser>
        <c:ser>
          <c:idx val="9"/>
          <c:order val="9"/>
          <c:tx>
            <c:strRef>
              <c:f>データシート!$A$36</c:f>
              <c:strCache>
                <c:ptCount val="1"/>
                <c:pt idx="0">
                  <c:v>我孫子市水道事業会計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11.49</c:v>
                </c:pt>
                <c:pt idx="2">
                  <c:v>#N/A</c:v>
                </c:pt>
                <c:pt idx="3">
                  <c:v>11.68</c:v>
                </c:pt>
                <c:pt idx="4">
                  <c:v>#N/A</c:v>
                </c:pt>
                <c:pt idx="5">
                  <c:v>11.94</c:v>
                </c:pt>
                <c:pt idx="6">
                  <c:v>#N/A</c:v>
                </c:pt>
                <c:pt idx="7">
                  <c:v>11.94</c:v>
                </c:pt>
                <c:pt idx="8">
                  <c:v>#N/A</c:v>
                </c:pt>
                <c:pt idx="9">
                  <c:v>11.28</c:v>
                </c:pt>
              </c:numCache>
            </c:numRef>
          </c:val>
          <c:extLst>
            <c:ext xmlns:c16="http://schemas.microsoft.com/office/drawing/2014/chart" uri="{C3380CC4-5D6E-409C-BE32-E72D297353CC}">
              <c16:uniqueId val="{00000009-C89D-4111-B190-73E66E51A465}"/>
            </c:ext>
          </c:extLst>
        </c:ser>
        <c:dLbls>
          <c:showLegendKey val="0"/>
          <c:showVal val="0"/>
          <c:showCatName val="0"/>
          <c:showSerName val="0"/>
          <c:showPercent val="0"/>
          <c:showBubbleSize val="0"/>
        </c:dLbls>
        <c:gapWidth val="150"/>
        <c:overlap val="100"/>
        <c:axId val="195902080"/>
        <c:axId val="195916160"/>
      </c:barChart>
      <c:catAx>
        <c:axId val="19590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916160"/>
        <c:crosses val="autoZero"/>
        <c:auto val="1"/>
        <c:lblAlgn val="ctr"/>
        <c:lblOffset val="100"/>
        <c:tickLblSkip val="1"/>
        <c:tickMarkSkip val="1"/>
        <c:noMultiLvlLbl val="0"/>
      </c:catAx>
      <c:valAx>
        <c:axId val="19591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902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3151</c:v>
                </c:pt>
                <c:pt idx="5">
                  <c:v>2932</c:v>
                </c:pt>
                <c:pt idx="8">
                  <c:v>3134</c:v>
                </c:pt>
                <c:pt idx="11">
                  <c:v>3157</c:v>
                </c:pt>
                <c:pt idx="14">
                  <c:v>3355</c:v>
                </c:pt>
              </c:numCache>
            </c:numRef>
          </c:val>
          <c:extLst>
            <c:ext xmlns:c16="http://schemas.microsoft.com/office/drawing/2014/chart" uri="{C3380CC4-5D6E-409C-BE32-E72D297353CC}">
              <c16:uniqueId val="{00000000-E9A3-4353-9C85-5F5BB63B91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A3-4353-9C85-5F5BB63B91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47</c:v>
                </c:pt>
                <c:pt idx="3">
                  <c:v>26</c:v>
                </c:pt>
                <c:pt idx="6">
                  <c:v>26</c:v>
                </c:pt>
                <c:pt idx="9">
                  <c:v>37</c:v>
                </c:pt>
                <c:pt idx="12">
                  <c:v>79</c:v>
                </c:pt>
              </c:numCache>
            </c:numRef>
          </c:val>
          <c:extLst>
            <c:ext xmlns:c16="http://schemas.microsoft.com/office/drawing/2014/chart" uri="{C3380CC4-5D6E-409C-BE32-E72D297353CC}">
              <c16:uniqueId val="{00000002-E9A3-4353-9C85-5F5BB63B91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c:v>
                </c:pt>
                <c:pt idx="3">
                  <c:v>11</c:v>
                </c:pt>
                <c:pt idx="6">
                  <c:v>16</c:v>
                </c:pt>
                <c:pt idx="9">
                  <c:v>12</c:v>
                </c:pt>
                <c:pt idx="12">
                  <c:v>15</c:v>
                </c:pt>
              </c:numCache>
            </c:numRef>
          </c:val>
          <c:extLst>
            <c:ext xmlns:c16="http://schemas.microsoft.com/office/drawing/2014/chart" uri="{C3380CC4-5D6E-409C-BE32-E72D297353CC}">
              <c16:uniqueId val="{00000003-E9A3-4353-9C85-5F5BB63B91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227</c:v>
                </c:pt>
                <c:pt idx="3">
                  <c:v>363</c:v>
                </c:pt>
                <c:pt idx="6">
                  <c:v>487</c:v>
                </c:pt>
                <c:pt idx="9">
                  <c:v>346</c:v>
                </c:pt>
                <c:pt idx="12">
                  <c:v>418</c:v>
                </c:pt>
              </c:numCache>
            </c:numRef>
          </c:val>
          <c:extLst>
            <c:ext xmlns:c16="http://schemas.microsoft.com/office/drawing/2014/chart" uri="{C3380CC4-5D6E-409C-BE32-E72D297353CC}">
              <c16:uniqueId val="{00000004-E9A3-4353-9C85-5F5BB63B91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A3-4353-9C85-5F5BB63B91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A3-4353-9C85-5F5BB63B91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3044</c:v>
                </c:pt>
                <c:pt idx="3">
                  <c:v>2902</c:v>
                </c:pt>
                <c:pt idx="6">
                  <c:v>2915</c:v>
                </c:pt>
                <c:pt idx="9">
                  <c:v>2986</c:v>
                </c:pt>
                <c:pt idx="12">
                  <c:v>3013</c:v>
                </c:pt>
              </c:numCache>
            </c:numRef>
          </c:val>
          <c:extLst>
            <c:ext xmlns:c16="http://schemas.microsoft.com/office/drawing/2014/chart" uri="{C3380CC4-5D6E-409C-BE32-E72D297353CC}">
              <c16:uniqueId val="{00000007-E9A3-4353-9C85-5F5BB63B918E}"/>
            </c:ext>
          </c:extLst>
        </c:ser>
        <c:dLbls>
          <c:showLegendKey val="0"/>
          <c:showVal val="0"/>
          <c:showCatName val="0"/>
          <c:showSerName val="0"/>
          <c:showPercent val="0"/>
          <c:showBubbleSize val="0"/>
        </c:dLbls>
        <c:gapWidth val="100"/>
        <c:overlap val="100"/>
        <c:axId val="182539392"/>
        <c:axId val="182541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175</c:v>
                </c:pt>
                <c:pt idx="2">
                  <c:v>#N/A</c:v>
                </c:pt>
                <c:pt idx="3">
                  <c:v>#N/A</c:v>
                </c:pt>
                <c:pt idx="4">
                  <c:v>370</c:v>
                </c:pt>
                <c:pt idx="5">
                  <c:v>#N/A</c:v>
                </c:pt>
                <c:pt idx="6">
                  <c:v>#N/A</c:v>
                </c:pt>
                <c:pt idx="7">
                  <c:v>310</c:v>
                </c:pt>
                <c:pt idx="8">
                  <c:v>#N/A</c:v>
                </c:pt>
                <c:pt idx="9">
                  <c:v>#N/A</c:v>
                </c:pt>
                <c:pt idx="10">
                  <c:v>224</c:v>
                </c:pt>
                <c:pt idx="11">
                  <c:v>#N/A</c:v>
                </c:pt>
                <c:pt idx="12">
                  <c:v>#N/A</c:v>
                </c:pt>
                <c:pt idx="13">
                  <c:v>170</c:v>
                </c:pt>
                <c:pt idx="14">
                  <c:v>#N/A</c:v>
                </c:pt>
              </c:numCache>
            </c:numRef>
          </c:val>
          <c:smooth val="0"/>
          <c:extLst>
            <c:ext xmlns:c16="http://schemas.microsoft.com/office/drawing/2014/chart" uri="{C3380CC4-5D6E-409C-BE32-E72D297353CC}">
              <c16:uniqueId val="{00000008-E9A3-4353-9C85-5F5BB63B918E}"/>
            </c:ext>
          </c:extLst>
        </c:ser>
        <c:dLbls>
          <c:showLegendKey val="0"/>
          <c:showVal val="0"/>
          <c:showCatName val="0"/>
          <c:showSerName val="0"/>
          <c:showPercent val="0"/>
          <c:showBubbleSize val="0"/>
        </c:dLbls>
        <c:marker val="1"/>
        <c:smooth val="0"/>
        <c:axId val="182539392"/>
        <c:axId val="182541312"/>
      </c:lineChart>
      <c:catAx>
        <c:axId val="18253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541312"/>
        <c:crosses val="autoZero"/>
        <c:auto val="1"/>
        <c:lblAlgn val="ctr"/>
        <c:lblOffset val="100"/>
        <c:tickLblSkip val="1"/>
        <c:tickMarkSkip val="1"/>
        <c:noMultiLvlLbl val="0"/>
      </c:catAx>
      <c:valAx>
        <c:axId val="182541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53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29629</c:v>
                </c:pt>
                <c:pt idx="5">
                  <c:v>30430</c:v>
                </c:pt>
                <c:pt idx="8">
                  <c:v>30409</c:v>
                </c:pt>
                <c:pt idx="11">
                  <c:v>30623</c:v>
                </c:pt>
                <c:pt idx="14">
                  <c:v>30773</c:v>
                </c:pt>
              </c:numCache>
            </c:numRef>
          </c:val>
          <c:extLst>
            <c:ext xmlns:c16="http://schemas.microsoft.com/office/drawing/2014/chart" uri="{C3380CC4-5D6E-409C-BE32-E72D297353CC}">
              <c16:uniqueId val="{00000000-3992-4FD6-A92C-8B647DCAA3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5715</c:v>
                </c:pt>
                <c:pt idx="5">
                  <c:v>5664</c:v>
                </c:pt>
                <c:pt idx="8">
                  <c:v>7550</c:v>
                </c:pt>
                <c:pt idx="11">
                  <c:v>7508</c:v>
                </c:pt>
                <c:pt idx="14">
                  <c:v>7435</c:v>
                </c:pt>
              </c:numCache>
            </c:numRef>
          </c:val>
          <c:extLst>
            <c:ext xmlns:c16="http://schemas.microsoft.com/office/drawing/2014/chart" uri="{C3380CC4-5D6E-409C-BE32-E72D297353CC}">
              <c16:uniqueId val="{00000001-3992-4FD6-A92C-8B647DCAA3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6883</c:v>
                </c:pt>
                <c:pt idx="5">
                  <c:v>7742</c:v>
                </c:pt>
                <c:pt idx="8">
                  <c:v>6630</c:v>
                </c:pt>
                <c:pt idx="11">
                  <c:v>6221</c:v>
                </c:pt>
                <c:pt idx="14">
                  <c:v>6815</c:v>
                </c:pt>
              </c:numCache>
            </c:numRef>
          </c:val>
          <c:extLst>
            <c:ext xmlns:c16="http://schemas.microsoft.com/office/drawing/2014/chart" uri="{C3380CC4-5D6E-409C-BE32-E72D297353CC}">
              <c16:uniqueId val="{00000002-3992-4FD6-A92C-8B647DCAA3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92-4FD6-A92C-8B647DCAA3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92-4FD6-A92C-8B647DCAA3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c:v>
                </c:pt>
                <c:pt idx="3">
                  <c:v>7</c:v>
                </c:pt>
                <c:pt idx="6">
                  <c:v>0</c:v>
                </c:pt>
                <c:pt idx="9">
                  <c:v>5</c:v>
                </c:pt>
                <c:pt idx="12">
                  <c:v>1</c:v>
                </c:pt>
              </c:numCache>
            </c:numRef>
          </c:val>
          <c:extLst>
            <c:ext xmlns:c16="http://schemas.microsoft.com/office/drawing/2014/chart" uri="{C3380CC4-5D6E-409C-BE32-E72D297353CC}">
              <c16:uniqueId val="{00000005-3992-4FD6-A92C-8B647DCAA3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5756</c:v>
                </c:pt>
                <c:pt idx="3">
                  <c:v>5121</c:v>
                </c:pt>
                <c:pt idx="6">
                  <c:v>5006</c:v>
                </c:pt>
                <c:pt idx="9">
                  <c:v>4874</c:v>
                </c:pt>
                <c:pt idx="12">
                  <c:v>4427</c:v>
                </c:pt>
              </c:numCache>
            </c:numRef>
          </c:val>
          <c:extLst>
            <c:ext xmlns:c16="http://schemas.microsoft.com/office/drawing/2014/chart" uri="{C3380CC4-5D6E-409C-BE32-E72D297353CC}">
              <c16:uniqueId val="{00000006-3992-4FD6-A92C-8B647DCAA3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227</c:v>
                </c:pt>
                <c:pt idx="3">
                  <c:v>213</c:v>
                </c:pt>
                <c:pt idx="6">
                  <c:v>195</c:v>
                </c:pt>
                <c:pt idx="9">
                  <c:v>214</c:v>
                </c:pt>
                <c:pt idx="12">
                  <c:v>197</c:v>
                </c:pt>
              </c:numCache>
            </c:numRef>
          </c:val>
          <c:extLst>
            <c:ext xmlns:c16="http://schemas.microsoft.com/office/drawing/2014/chart" uri="{C3380CC4-5D6E-409C-BE32-E72D297353CC}">
              <c16:uniqueId val="{00000007-3992-4FD6-A92C-8B647DCAA3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3489</c:v>
                </c:pt>
                <c:pt idx="3">
                  <c:v>3832</c:v>
                </c:pt>
                <c:pt idx="6">
                  <c:v>4382</c:v>
                </c:pt>
                <c:pt idx="9">
                  <c:v>5250</c:v>
                </c:pt>
                <c:pt idx="12">
                  <c:v>5268</c:v>
                </c:pt>
              </c:numCache>
            </c:numRef>
          </c:val>
          <c:extLst>
            <c:ext xmlns:c16="http://schemas.microsoft.com/office/drawing/2014/chart" uri="{C3380CC4-5D6E-409C-BE32-E72D297353CC}">
              <c16:uniqueId val="{00000008-3992-4FD6-A92C-8B647DCAA3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321</c:v>
                </c:pt>
                <c:pt idx="3">
                  <c:v>296</c:v>
                </c:pt>
                <c:pt idx="6">
                  <c:v>270</c:v>
                </c:pt>
                <c:pt idx="9">
                  <c:v>202</c:v>
                </c:pt>
                <c:pt idx="12">
                  <c:v>9</c:v>
                </c:pt>
              </c:numCache>
            </c:numRef>
          </c:val>
          <c:extLst>
            <c:ext xmlns:c16="http://schemas.microsoft.com/office/drawing/2014/chart" uri="{C3380CC4-5D6E-409C-BE32-E72D297353CC}">
              <c16:uniqueId val="{00000009-3992-4FD6-A92C-8B647DCAA3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30313</c:v>
                </c:pt>
                <c:pt idx="3">
                  <c:v>31169</c:v>
                </c:pt>
                <c:pt idx="6">
                  <c:v>31315</c:v>
                </c:pt>
                <c:pt idx="9">
                  <c:v>31008</c:v>
                </c:pt>
                <c:pt idx="12">
                  <c:v>31182</c:v>
                </c:pt>
              </c:numCache>
            </c:numRef>
          </c:val>
          <c:extLst>
            <c:ext xmlns:c16="http://schemas.microsoft.com/office/drawing/2014/chart" uri="{C3380CC4-5D6E-409C-BE32-E72D297353CC}">
              <c16:uniqueId val="{0000000A-3992-4FD6-A92C-8B647DCAA389}"/>
            </c:ext>
          </c:extLst>
        </c:ser>
        <c:dLbls>
          <c:showLegendKey val="0"/>
          <c:showVal val="0"/>
          <c:showCatName val="0"/>
          <c:showSerName val="0"/>
          <c:showPercent val="0"/>
          <c:showBubbleSize val="0"/>
        </c:dLbls>
        <c:gapWidth val="100"/>
        <c:overlap val="100"/>
        <c:axId val="208743424"/>
        <c:axId val="208757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992-4FD6-A92C-8B647DCAA389}"/>
            </c:ext>
          </c:extLst>
        </c:ser>
        <c:dLbls>
          <c:showLegendKey val="0"/>
          <c:showVal val="0"/>
          <c:showCatName val="0"/>
          <c:showSerName val="0"/>
          <c:showPercent val="0"/>
          <c:showBubbleSize val="0"/>
        </c:dLbls>
        <c:marker val="1"/>
        <c:smooth val="0"/>
        <c:axId val="208743424"/>
        <c:axId val="208757888"/>
      </c:lineChart>
      <c:catAx>
        <c:axId val="20874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757888"/>
        <c:crosses val="autoZero"/>
        <c:auto val="1"/>
        <c:lblAlgn val="ctr"/>
        <c:lblOffset val="100"/>
        <c:tickLblSkip val="1"/>
        <c:tickMarkSkip val="1"/>
        <c:noMultiLvlLbl val="0"/>
      </c:catAx>
      <c:valAx>
        <c:axId val="20875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74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2822</c:v>
                </c:pt>
                <c:pt idx="1">
                  <c:v>2357</c:v>
                </c:pt>
                <c:pt idx="2">
                  <c:v>2072</c:v>
                </c:pt>
              </c:numCache>
            </c:numRef>
          </c:val>
          <c:extLst>
            <c:ext xmlns:c16="http://schemas.microsoft.com/office/drawing/2014/chart" uri="{C3380CC4-5D6E-409C-BE32-E72D297353CC}">
              <c16:uniqueId val="{00000000-0460-4530-8BA7-0D45831EC4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242</c:v>
                </c:pt>
                <c:pt idx="1">
                  <c:v>242</c:v>
                </c:pt>
                <c:pt idx="2">
                  <c:v>242</c:v>
                </c:pt>
              </c:numCache>
            </c:numRef>
          </c:val>
          <c:extLst>
            <c:ext xmlns:c16="http://schemas.microsoft.com/office/drawing/2014/chart" uri="{C3380CC4-5D6E-409C-BE32-E72D297353CC}">
              <c16:uniqueId val="{00000001-0460-4530-8BA7-0D45831EC4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3030</c:v>
                </c:pt>
                <c:pt idx="1">
                  <c:v>2929</c:v>
                </c:pt>
                <c:pt idx="2">
                  <c:v>2921</c:v>
                </c:pt>
              </c:numCache>
            </c:numRef>
          </c:val>
          <c:extLst>
            <c:ext xmlns:c16="http://schemas.microsoft.com/office/drawing/2014/chart" uri="{C3380CC4-5D6E-409C-BE32-E72D297353CC}">
              <c16:uniqueId val="{00000002-0460-4530-8BA7-0D45831EC4F0}"/>
            </c:ext>
          </c:extLst>
        </c:ser>
        <c:dLbls>
          <c:showLegendKey val="0"/>
          <c:showVal val="0"/>
          <c:showCatName val="0"/>
          <c:showSerName val="0"/>
          <c:showPercent val="0"/>
          <c:showBubbleSize val="0"/>
        </c:dLbls>
        <c:gapWidth val="120"/>
        <c:overlap val="100"/>
        <c:axId val="209351808"/>
        <c:axId val="209353344"/>
      </c:barChart>
      <c:catAx>
        <c:axId val="20935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9353344"/>
        <c:crosses val="autoZero"/>
        <c:auto val="1"/>
        <c:lblAlgn val="ctr"/>
        <c:lblOffset val="100"/>
        <c:tickLblSkip val="1"/>
        <c:tickMarkSkip val="1"/>
        <c:noMultiLvlLbl val="0"/>
      </c:catAx>
      <c:valAx>
        <c:axId val="209353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935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no"?><Relationships xmlns="http://schemas.openxmlformats.org/package/2006/relationships"><Relationship Id="rId1" Target="../charts/chart4.xml" Type="http://schemas.openxmlformats.org/officeDocument/2006/relationships/chart"/></Relationships>
</file>

<file path=xl/drawings/_rels/drawing11.xml.rels><?xml version="1.0" encoding="UTF-8" standalone="no"?><Relationships xmlns="http://schemas.openxmlformats.org/package/2006/relationships"><Relationship Id="rId1" Target="../charts/chart5.xml" Type="http://schemas.openxmlformats.org/officeDocument/2006/relationships/chart"/></Relationships>
</file>

<file path=xl/drawings/_rels/drawing12.xml.rels><?xml version="1.0" encoding="UTF-8" standalone="no"?><Relationships xmlns="http://schemas.openxmlformats.org/package/2006/relationships"><Relationship Id="rId1" Target="../charts/chart6.xml" Type="http://schemas.openxmlformats.org/officeDocument/2006/relationships/chart"/></Relationships>
</file>

<file path=xl/drawings/_rels/drawing4.xml.rels><?xml version="1.0" encoding="UTF-8" standalone="no"?><Relationships xmlns="http://schemas.openxmlformats.org/package/2006/relationships"><Relationship Id="rId1" Target="../charts/chart1.xml" Type="http://schemas.openxmlformats.org/officeDocument/2006/relationships/chart"/></Relationships>
</file>

<file path=xl/drawings/_rels/drawing8.xml.rels><?xml version="1.0" encoding="UTF-8" standalone="no"?><Relationships xmlns="http://schemas.openxmlformats.org/package/2006/relationships"><Relationship Id="rId1" Target="../charts/chart2.xml" Type="http://schemas.openxmlformats.org/officeDocument/2006/relationships/chart"/></Relationships>
</file>

<file path=xl/drawings/_rels/drawing9.xml.rels><?xml version="1.0" encoding="UTF-8" standalone="no"?><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実質公債費比率の分子は、前年度と比較すると、約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千万円減少している。その理由としては、前年度と比較して災害復旧費等に係る基準財政需要額等が増加し、算入公債費等の額が約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増加したためである。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将来負担比率は昨年度に引き続き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将来負担額は、一般会計等に係る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地方債の現在高、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繰入見込額が増加した。一方、充当可能財源等は、前年度繰越金を積み立てたこと等による充当可能基金や臨時財政対策債償還費の増による基準財政需要額算入見込額が増加したことなどにより増加した。このため、将来負担比率の分子が前年度よりも減少した。</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千葉県我孫子市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人口減少等により市税が減少する一方で扶助費が増え続け、慢性的な財源不足が続いていることにより基金を取り崩して予算編成を行っているため基金全体としては、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歳出削減に向けた事業の見直しを行い、積立てることのできる財源を少しでも確保していく予定であるが、中長期的には減少傾向にある。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清掃工場建設基金：清掃工場の建設に関する事業</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文化施設整備基金：文化施設の整備を推進する事業</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社会福祉事業基金：社会福祉施設の整備や福祉の増進を推進する事業</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緑の基金：良好な自然環境を保全し、緑と市民生活の調和を推進</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めるへん文庫基金：子どもたちが創作活動に親しみを持ち、豊かな感性を育むことを目的に設置された「めるへん文庫」を推進する事業</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清掃工場建設基金：新クリーンセンター整備事業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に向け積立てたことによる増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文化施設整備基金：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文化施設整備に向けた積み立て及び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寄附金による増額</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社会福祉事業基金：寄附金による増額</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緑の基金：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同額で推移</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めるへん文庫基金：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同額で推移</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清掃工場建設基金：新クリーンセンター建設に向けて、積立てていくことを予定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文化施設整備基金：寄附金などによる積立て予定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社会福祉事業基金：寄附金などによる積立て予定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緑の基金：寄附金などによる積立て予定</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めるへん文庫基金：寄附金などによる積立て予定</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人口減少等により市税が減少する一方で扶助費が増え続け、慢性的な財源不足が続いていることにより基金を取り崩して予算編成を行っているため減少している。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歳出削減に向けた事業の見直しを行う。歳入を増やすため、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ふるさと納税の推進や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移住定住の促進や企業の誘致等を行う。</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財政調整基金の残高は、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２０億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を確保できるように努めることとしている。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年間、同額で推移している。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地方債の償還計画を踏まえ、少しでも積立てたいが、財源不足が続いているため、最低でも現状は維持していく予定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132,216
130,196
43.15
38,720,342
37,614,152
844,670
23,676,248
31,181,780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他の類似団体より市税収入の割合が高いため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と平均を上回っている。平成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市税収入総額は、前年度より減少傾向にある。今後は、高齢化等による所得の減少から、個人市民税の減少が見込まれるため、若い世代の定住化策を進め長期的に安定した税収の確保やその他財源の確保に努め、現在の水準を維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49389</xdr:rowOff>
    </xdr:to>
    <xdr:cxnSp macro="">
      <xdr:nvCxnSpPr>
        <xdr:cNvPr id="69" name="直線コネクタ 68"/>
        <xdr:cNvCxnSpPr/>
      </xdr:nvCxnSpPr>
      <xdr:spPr>
        <a:xfrm>
          <a:off x="4114800" y="707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49389</xdr:rowOff>
    </xdr:to>
    <xdr:cxnSp macro="">
      <xdr:nvCxnSpPr>
        <xdr:cNvPr id="72" name="直線コネクタ 71"/>
        <xdr:cNvCxnSpPr/>
      </xdr:nvCxnSpPr>
      <xdr:spPr>
        <a:xfrm>
          <a:off x="3225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地方税は減額となったものの、</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地方交付税や地方消費税交付金や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ど歳入の増に伴い、経常収支比率は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％改善した。今後、定住化策の実施による歳入の確保や、行政改革への取り組みを通じて経常的経費の削減に努め、弾力性のある財政構造を維持していく。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37084</xdr:rowOff>
    </xdr:to>
    <xdr:cxnSp macro="">
      <xdr:nvCxnSpPr>
        <xdr:cNvPr id="130" name="直線コネクタ 129"/>
        <xdr:cNvCxnSpPr/>
      </xdr:nvCxnSpPr>
      <xdr:spPr>
        <a:xfrm flipV="1">
          <a:off x="4114800" y="1078534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63</xdr:row>
      <xdr:rowOff>61214</xdr:rowOff>
    </xdr:to>
    <xdr:cxnSp macro="">
      <xdr:nvCxnSpPr>
        <xdr:cNvPr id="133" name="直線コネクタ 132"/>
        <xdr:cNvCxnSpPr/>
      </xdr:nvCxnSpPr>
      <xdr:spPr>
        <a:xfrm flipV="1">
          <a:off x="3225800" y="108384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131318</xdr:rowOff>
    </xdr:from>
    <xdr:to>
      <xdr:col>15</xdr:col>
      <xdr:colOff>82550</xdr:colOff>
      <xdr:row>63</xdr:row>
      <xdr:rowOff>61214</xdr:rowOff>
    </xdr:to>
    <xdr:cxnSp macro="">
      <xdr:nvCxnSpPr>
        <xdr:cNvPr id="136" name="直線コネクタ 135"/>
        <xdr:cNvCxnSpPr/>
      </xdr:nvCxnSpPr>
      <xdr:spPr>
        <a:xfrm>
          <a:off x="2336800" y="107612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62</xdr:row>
      <xdr:rowOff>150622</xdr:rowOff>
    </xdr:to>
    <xdr:cxnSp macro="">
      <xdr:nvCxnSpPr>
        <xdr:cNvPr id="139" name="直線コネクタ 138"/>
        <xdr:cNvCxnSpPr/>
      </xdr:nvCxnSpPr>
      <xdr:spPr>
        <a:xfrm flipV="1">
          <a:off x="1447800" y="1076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9" name="楕円 148"/>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0"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1" name="楕円 150"/>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72661</xdr:rowOff>
    </xdr:from>
    <xdr:ext cx="736600" cy="259045"/>
    <xdr:sp macro="" textlink="">
      <xdr:nvSpPr>
        <xdr:cNvPr id="152" name="テキスト ボックス 151"/>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3" name="楕円 152"/>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54" name="テキスト ボックス 153"/>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5" name="楕円 154"/>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166895</xdr:rowOff>
    </xdr:from>
    <xdr:ext cx="762000" cy="259045"/>
    <xdr:sp macro="" textlink="">
      <xdr:nvSpPr>
        <xdr:cNvPr id="156" name="テキスト ボックス 155"/>
        <xdr:cNvSpPr txBox="1"/>
      </xdr:nvSpPr>
      <xdr:spPr>
        <a:xfrm>
          <a:off x="1955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57" name="楕円 156"/>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58" name="テキスト ボックス 157"/>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他の類似団体、全国市町村平均を下回っている。人件費は、前年度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よりやや減額と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今後も引続き定員管理適正化計画に基づき、人件費の抑制を図る。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物件費は、公立保育園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（根戸保育園）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を民営化したことなどにより減額となった。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77450</xdr:rowOff>
    </xdr:from>
    <xdr:to>
      <xdr:col>23</xdr:col>
      <xdr:colOff>133350</xdr:colOff>
      <xdr:row>83</xdr:row>
      <xdr:rowOff>98051</xdr:rowOff>
    </xdr:to>
    <xdr:cxnSp macro="">
      <xdr:nvCxnSpPr>
        <xdr:cNvPr id="195" name="直線コネクタ 194"/>
        <xdr:cNvCxnSpPr/>
      </xdr:nvCxnSpPr>
      <xdr:spPr>
        <a:xfrm flipV="1">
          <a:off x="4114800" y="14307800"/>
          <a:ext cx="838200" cy="2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98051</xdr:rowOff>
    </xdr:from>
    <xdr:to>
      <xdr:col>19</xdr:col>
      <xdr:colOff>133350</xdr:colOff>
      <xdr:row>83</xdr:row>
      <xdr:rowOff>121424</xdr:rowOff>
    </xdr:to>
    <xdr:cxnSp macro="">
      <xdr:nvCxnSpPr>
        <xdr:cNvPr id="198" name="直線コネクタ 197"/>
        <xdr:cNvCxnSpPr/>
      </xdr:nvCxnSpPr>
      <xdr:spPr>
        <a:xfrm flipV="1">
          <a:off x="3225800" y="14328401"/>
          <a:ext cx="889000" cy="2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121424</xdr:rowOff>
    </xdr:from>
    <xdr:to>
      <xdr:col>15</xdr:col>
      <xdr:colOff>82550</xdr:colOff>
      <xdr:row>83</xdr:row>
      <xdr:rowOff>122331</xdr:rowOff>
    </xdr:to>
    <xdr:cxnSp macro="">
      <xdr:nvCxnSpPr>
        <xdr:cNvPr id="201" name="直線コネクタ 200"/>
        <xdr:cNvCxnSpPr/>
      </xdr:nvCxnSpPr>
      <xdr:spPr>
        <a:xfrm flipV="1">
          <a:off x="2336800" y="14351774"/>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49791</xdr:rowOff>
    </xdr:from>
    <xdr:to>
      <xdr:col>11</xdr:col>
      <xdr:colOff>31750</xdr:colOff>
      <xdr:row>83</xdr:row>
      <xdr:rowOff>122331</xdr:rowOff>
    </xdr:to>
    <xdr:cxnSp macro="">
      <xdr:nvCxnSpPr>
        <xdr:cNvPr id="204" name="直線コネクタ 203"/>
        <xdr:cNvCxnSpPr/>
      </xdr:nvCxnSpPr>
      <xdr:spPr>
        <a:xfrm>
          <a:off x="1447800" y="14280141"/>
          <a:ext cx="889000" cy="7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107655</xdr:rowOff>
    </xdr:from>
    <xdr:ext cx="762000" cy="259045"/>
    <xdr:sp macro="" textlink="">
      <xdr:nvSpPr>
        <xdr:cNvPr id="206" name="テキスト ボックス 205"/>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26650</xdr:rowOff>
    </xdr:from>
    <xdr:to>
      <xdr:col>23</xdr:col>
      <xdr:colOff>184150</xdr:colOff>
      <xdr:row>83</xdr:row>
      <xdr:rowOff>128250</xdr:rowOff>
    </xdr:to>
    <xdr:sp macro="" textlink="">
      <xdr:nvSpPr>
        <xdr:cNvPr id="214" name="楕円 213"/>
        <xdr:cNvSpPr/>
      </xdr:nvSpPr>
      <xdr:spPr>
        <a:xfrm>
          <a:off x="4902200" y="142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43177</xdr:rowOff>
    </xdr:from>
    <xdr:ext cx="762000" cy="259045"/>
    <xdr:sp macro="" textlink="">
      <xdr:nvSpPr>
        <xdr:cNvPr id="215" name="人件費・物件費等の状況該当値テキスト"/>
        <xdr:cNvSpPr txBox="1"/>
      </xdr:nvSpPr>
      <xdr:spPr>
        <a:xfrm>
          <a:off x="5041900" y="1410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47251</xdr:rowOff>
    </xdr:from>
    <xdr:to>
      <xdr:col>19</xdr:col>
      <xdr:colOff>184150</xdr:colOff>
      <xdr:row>83</xdr:row>
      <xdr:rowOff>148851</xdr:rowOff>
    </xdr:to>
    <xdr:sp macro="" textlink="">
      <xdr:nvSpPr>
        <xdr:cNvPr id="216" name="楕円 215"/>
        <xdr:cNvSpPr/>
      </xdr:nvSpPr>
      <xdr:spPr>
        <a:xfrm>
          <a:off x="4064000" y="1427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133628</xdr:rowOff>
    </xdr:from>
    <xdr:ext cx="736600" cy="259045"/>
    <xdr:sp macro="" textlink="">
      <xdr:nvSpPr>
        <xdr:cNvPr id="217" name="テキスト ボックス 216"/>
        <xdr:cNvSpPr txBox="1"/>
      </xdr:nvSpPr>
      <xdr:spPr>
        <a:xfrm>
          <a:off x="3733800" y="14363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70624</xdr:rowOff>
    </xdr:from>
    <xdr:to>
      <xdr:col>15</xdr:col>
      <xdr:colOff>133350</xdr:colOff>
      <xdr:row>84</xdr:row>
      <xdr:rowOff>774</xdr:rowOff>
    </xdr:to>
    <xdr:sp macro="" textlink="">
      <xdr:nvSpPr>
        <xdr:cNvPr id="218" name="楕円 217"/>
        <xdr:cNvSpPr/>
      </xdr:nvSpPr>
      <xdr:spPr>
        <a:xfrm>
          <a:off x="3175000" y="143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157001</xdr:rowOff>
    </xdr:from>
    <xdr:ext cx="762000" cy="259045"/>
    <xdr:sp macro="" textlink="">
      <xdr:nvSpPr>
        <xdr:cNvPr id="219" name="テキスト ボックス 218"/>
        <xdr:cNvSpPr txBox="1"/>
      </xdr:nvSpPr>
      <xdr:spPr>
        <a:xfrm>
          <a:off x="2844800" y="1438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71531</xdr:rowOff>
    </xdr:from>
    <xdr:to>
      <xdr:col>11</xdr:col>
      <xdr:colOff>82550</xdr:colOff>
      <xdr:row>84</xdr:row>
      <xdr:rowOff>1681</xdr:rowOff>
    </xdr:to>
    <xdr:sp macro="" textlink="">
      <xdr:nvSpPr>
        <xdr:cNvPr id="220" name="楕円 219"/>
        <xdr:cNvSpPr/>
      </xdr:nvSpPr>
      <xdr:spPr>
        <a:xfrm>
          <a:off x="2286000" y="1430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157908</xdr:rowOff>
    </xdr:from>
    <xdr:ext cx="762000" cy="259045"/>
    <xdr:sp macro="" textlink="">
      <xdr:nvSpPr>
        <xdr:cNvPr id="221" name="テキスト ボックス 220"/>
        <xdr:cNvSpPr txBox="1"/>
      </xdr:nvSpPr>
      <xdr:spPr>
        <a:xfrm>
          <a:off x="1955800" y="143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170441</xdr:rowOff>
    </xdr:from>
    <xdr:to>
      <xdr:col>7</xdr:col>
      <xdr:colOff>31750</xdr:colOff>
      <xdr:row>83</xdr:row>
      <xdr:rowOff>100591</xdr:rowOff>
    </xdr:to>
    <xdr:sp macro="" textlink="">
      <xdr:nvSpPr>
        <xdr:cNvPr id="222" name="楕円 221"/>
        <xdr:cNvSpPr/>
      </xdr:nvSpPr>
      <xdr:spPr>
        <a:xfrm>
          <a:off x="1397000" y="142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110768</xdr:rowOff>
    </xdr:from>
    <xdr:ext cx="762000" cy="259045"/>
    <xdr:sp macro="" textlink="">
      <xdr:nvSpPr>
        <xdr:cNvPr id="223" name="テキスト ボックス 222"/>
        <xdr:cNvSpPr txBox="1"/>
      </xdr:nvSpPr>
      <xdr:spPr>
        <a:xfrm>
          <a:off x="1066800" y="1399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月から給料を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月まで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カットしている。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月にそれまで使用していた市独自の給料表の給料額を加重平均で約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％引き下げた上で、国と同じ給料表へ移行している。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今後も給与水準の適正化を図っていく。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2822</xdr:rowOff>
    </xdr:to>
    <xdr:cxnSp macro="">
      <xdr:nvCxnSpPr>
        <xdr:cNvPr id="257" name="直線コネクタ 256"/>
        <xdr:cNvCxnSpPr/>
      </xdr:nvCxnSpPr>
      <xdr:spPr>
        <a:xfrm>
          <a:off x="16179800" y="152484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56445</xdr:rowOff>
    </xdr:to>
    <xdr:cxnSp macro="">
      <xdr:nvCxnSpPr>
        <xdr:cNvPr id="260" name="直線コネクタ 259"/>
        <xdr:cNvCxnSpPr/>
      </xdr:nvCxnSpPr>
      <xdr:spPr>
        <a:xfrm flipV="1">
          <a:off x="15290800" y="152484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29634</xdr:rowOff>
    </xdr:from>
    <xdr:to>
      <xdr:col>72</xdr:col>
      <xdr:colOff>203200</xdr:colOff>
      <xdr:row>89</xdr:row>
      <xdr:rowOff>56445</xdr:rowOff>
    </xdr:to>
    <xdr:cxnSp macro="">
      <xdr:nvCxnSpPr>
        <xdr:cNvPr id="263" name="直線コネクタ 262"/>
        <xdr:cNvCxnSpPr/>
      </xdr:nvCxnSpPr>
      <xdr:spPr>
        <a:xfrm>
          <a:off x="14401800" y="152886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110066</xdr:rowOff>
    </xdr:to>
    <xdr:cxnSp macro="">
      <xdr:nvCxnSpPr>
        <xdr:cNvPr id="266" name="直線コネクタ 265"/>
        <xdr:cNvCxnSpPr/>
      </xdr:nvCxnSpPr>
      <xdr:spPr>
        <a:xfrm flipV="1">
          <a:off x="13512800" y="152886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6" name="楕円 275"/>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95549</xdr:rowOff>
    </xdr:from>
    <xdr:ext cx="762000" cy="259045"/>
    <xdr:sp macro="" textlink="">
      <xdr:nvSpPr>
        <xdr:cNvPr id="277" name="給与水準   （国との比較）該当値テキスト"/>
        <xdr:cNvSpPr txBox="1"/>
      </xdr:nvSpPr>
      <xdr:spPr>
        <a:xfrm>
          <a:off x="17106900" y="151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8" name="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9" name="テキスト ボックス 278"/>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5645</xdr:rowOff>
    </xdr:from>
    <xdr:to>
      <xdr:col>73</xdr:col>
      <xdr:colOff>44450</xdr:colOff>
      <xdr:row>89</xdr:row>
      <xdr:rowOff>107245</xdr:rowOff>
    </xdr:to>
    <xdr:sp macro="" textlink="">
      <xdr:nvSpPr>
        <xdr:cNvPr id="280" name="楕円 279"/>
        <xdr:cNvSpPr/>
      </xdr:nvSpPr>
      <xdr:spPr>
        <a:xfrm>
          <a:off x="15240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92022</xdr:rowOff>
    </xdr:from>
    <xdr:ext cx="762000" cy="259045"/>
    <xdr:sp macro="" textlink="">
      <xdr:nvSpPr>
        <xdr:cNvPr id="281" name="テキスト ボックス 280"/>
        <xdr:cNvSpPr txBox="1"/>
      </xdr:nvSpPr>
      <xdr:spPr>
        <a:xfrm>
          <a:off x="14909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2" name="楕円 281"/>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3" name="テキスト ボックス 282"/>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4" name="楕円 283"/>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5" name="テキスト ボックス 284"/>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人当たり職員数は、職員数がピークを迎えた平成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年以降、定員管理適正化計画を策定し削減を進めてきた結果、全国平均、千葉県平均を下回っている。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今後は、現行の職員数を維持することを基本とし、多様な任用形態の活用、事業の見直しや委託化の推進などにより職員数の適正化に努めていく。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144992</xdr:rowOff>
    </xdr:from>
    <xdr:to>
      <xdr:col>81</xdr:col>
      <xdr:colOff>44450</xdr:colOff>
      <xdr:row>62</xdr:row>
      <xdr:rowOff>153035</xdr:rowOff>
    </xdr:to>
    <xdr:cxnSp macro="">
      <xdr:nvCxnSpPr>
        <xdr:cNvPr id="320" name="直線コネクタ 319"/>
        <xdr:cNvCxnSpPr/>
      </xdr:nvCxnSpPr>
      <xdr:spPr>
        <a:xfrm>
          <a:off x="16179800" y="1077489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144992</xdr:rowOff>
    </xdr:from>
    <xdr:to>
      <xdr:col>77</xdr:col>
      <xdr:colOff>44450</xdr:colOff>
      <xdr:row>62</xdr:row>
      <xdr:rowOff>155046</xdr:rowOff>
    </xdr:to>
    <xdr:cxnSp macro="">
      <xdr:nvCxnSpPr>
        <xdr:cNvPr id="323" name="直線コネクタ 322"/>
        <xdr:cNvCxnSpPr/>
      </xdr:nvCxnSpPr>
      <xdr:spPr>
        <a:xfrm flipV="1">
          <a:off x="15290800" y="107748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155046</xdr:rowOff>
    </xdr:from>
    <xdr:to>
      <xdr:col>72</xdr:col>
      <xdr:colOff>203200</xdr:colOff>
      <xdr:row>62</xdr:row>
      <xdr:rowOff>161079</xdr:rowOff>
    </xdr:to>
    <xdr:cxnSp macro="">
      <xdr:nvCxnSpPr>
        <xdr:cNvPr id="326" name="直線コネクタ 325"/>
        <xdr:cNvCxnSpPr/>
      </xdr:nvCxnSpPr>
      <xdr:spPr>
        <a:xfrm flipV="1">
          <a:off x="14401800" y="1078494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157056</xdr:rowOff>
    </xdr:from>
    <xdr:to>
      <xdr:col>68</xdr:col>
      <xdr:colOff>152400</xdr:colOff>
      <xdr:row>62</xdr:row>
      <xdr:rowOff>161079</xdr:rowOff>
    </xdr:to>
    <xdr:cxnSp macro="">
      <xdr:nvCxnSpPr>
        <xdr:cNvPr id="329" name="直線コネクタ 328"/>
        <xdr:cNvCxnSpPr/>
      </xdr:nvCxnSpPr>
      <xdr:spPr>
        <a:xfrm>
          <a:off x="13512800" y="107869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39" name="楕円 338"/>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118762</xdr:rowOff>
    </xdr:from>
    <xdr:ext cx="762000" cy="259045"/>
    <xdr:sp macro="" textlink="">
      <xdr:nvSpPr>
        <xdr:cNvPr id="340" name="定員管理の状況該当値テキスト"/>
        <xdr:cNvSpPr txBox="1"/>
      </xdr:nvSpPr>
      <xdr:spPr>
        <a:xfrm>
          <a:off x="17106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94192</xdr:rowOff>
    </xdr:from>
    <xdr:to>
      <xdr:col>77</xdr:col>
      <xdr:colOff>95250</xdr:colOff>
      <xdr:row>63</xdr:row>
      <xdr:rowOff>24342</xdr:rowOff>
    </xdr:to>
    <xdr:sp macro="" textlink="">
      <xdr:nvSpPr>
        <xdr:cNvPr id="341" name="楕円 340"/>
        <xdr:cNvSpPr/>
      </xdr:nvSpPr>
      <xdr:spPr>
        <a:xfrm>
          <a:off x="16129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42" name="テキスト ボックス 341"/>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104246</xdr:rowOff>
    </xdr:from>
    <xdr:to>
      <xdr:col>73</xdr:col>
      <xdr:colOff>44450</xdr:colOff>
      <xdr:row>63</xdr:row>
      <xdr:rowOff>34396</xdr:rowOff>
    </xdr:to>
    <xdr:sp macro="" textlink="">
      <xdr:nvSpPr>
        <xdr:cNvPr id="343" name="楕円 342"/>
        <xdr:cNvSpPr/>
      </xdr:nvSpPr>
      <xdr:spPr>
        <a:xfrm>
          <a:off x="15240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44573</xdr:rowOff>
    </xdr:from>
    <xdr:ext cx="762000" cy="259045"/>
    <xdr:sp macro="" textlink="">
      <xdr:nvSpPr>
        <xdr:cNvPr id="344" name="テキスト ボックス 343"/>
        <xdr:cNvSpPr txBox="1"/>
      </xdr:nvSpPr>
      <xdr:spPr>
        <a:xfrm>
          <a:off x="14909800" y="1050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45" name="楕円 344"/>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50606</xdr:rowOff>
    </xdr:from>
    <xdr:ext cx="762000" cy="259045"/>
    <xdr:sp macro="" textlink="">
      <xdr:nvSpPr>
        <xdr:cNvPr id="346" name="テキスト ボックス 345"/>
        <xdr:cNvSpPr txBox="1"/>
      </xdr:nvSpPr>
      <xdr:spPr>
        <a:xfrm>
          <a:off x="14020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47" name="楕円 346"/>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46583</xdr:rowOff>
    </xdr:from>
    <xdr:ext cx="762000" cy="259045"/>
    <xdr:sp macro="" textlink="">
      <xdr:nvSpPr>
        <xdr:cNvPr id="348" name="テキスト ボックス 347"/>
        <xdr:cNvSpPr txBox="1"/>
      </xdr:nvSpPr>
      <xdr:spPr>
        <a:xfrm>
          <a:off x="13131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実質公債費比率は、適切な事業の選択・実施により、他の類似団体より低くなっており、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ポイント減少となった。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今後も住民ニーズを的確に把握した事業の選択を行い、財政規模に見合った計画的な借入れを行うことにより引き続き低い水準を維持していく。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846</xdr:rowOff>
    </xdr:to>
    <xdr:cxnSp macro="">
      <xdr:nvCxnSpPr>
        <xdr:cNvPr id="381" name="直線コネクタ 380"/>
        <xdr:cNvCxnSpPr/>
      </xdr:nvCxnSpPr>
      <xdr:spPr>
        <a:xfrm flipV="1">
          <a:off x="16179800" y="666326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846</xdr:rowOff>
    </xdr:to>
    <xdr:cxnSp macro="">
      <xdr:nvCxnSpPr>
        <xdr:cNvPr id="384" name="直線コネクタ 383"/>
        <xdr:cNvCxnSpPr/>
      </xdr:nvCxnSpPr>
      <xdr:spPr>
        <a:xfrm>
          <a:off x="15290800" y="6687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24977</xdr:rowOff>
    </xdr:to>
    <xdr:cxnSp macro="">
      <xdr:nvCxnSpPr>
        <xdr:cNvPr id="387" name="直線コネクタ 386"/>
        <xdr:cNvCxnSpPr/>
      </xdr:nvCxnSpPr>
      <xdr:spPr>
        <a:xfrm flipV="1">
          <a:off x="14401800" y="66873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24977</xdr:rowOff>
    </xdr:to>
    <xdr:cxnSp macro="">
      <xdr:nvCxnSpPr>
        <xdr:cNvPr id="390" name="直線コネクタ 389"/>
        <xdr:cNvCxnSpPr/>
      </xdr:nvCxnSpPr>
      <xdr:spPr>
        <a:xfrm>
          <a:off x="13512800" y="67034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0" name="楕円 399"/>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1"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2" name="楕円 401"/>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3" name="テキスト ボックス 402"/>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4" name="楕円 403"/>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5" name="テキスト ボックス 404"/>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6" name="楕円 405"/>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7" name="テキスト ボックス 406"/>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8" name="楕円 407"/>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09" name="テキスト ボックス 408"/>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充当可能財源が将来負担額を上回っているため、将来負担比率はマイナスとなり表記されていない。今後も臨時財政対策債を含めた起債発行総額の抑制に努め、引き続き低い水準を維持していく。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158185</xdr:rowOff>
    </xdr:from>
    <xdr:to>
      <xdr:col>68</xdr:col>
      <xdr:colOff>203200</xdr:colOff>
      <xdr:row>15</xdr:row>
      <xdr:rowOff>88335</xdr:rowOff>
    </xdr:to>
    <xdr:sp macro="" textlink="">
      <xdr:nvSpPr>
        <xdr:cNvPr id="449" name="フローチャート: 判断 448"/>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0" name="テキスト ボックス 449"/>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1" name="フローチャート: 判断 450"/>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2" name="テキスト ボックス 451"/>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132,216
130,196
43.15
38,720,342
37,614,152
844,670
23,676,248
31,181,780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前年度に対し、減少傾向にあ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の平均年齢が高く、また他の類似団体に比べ、予算規模が小さいことに加え、直営の福祉施設が多いため、経常収支比率の人件費分は高くなっている。今後も給与水準の適正化に取り組むとともに、人件費総額の圧縮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130810</xdr:rowOff>
    </xdr:from>
    <xdr:to>
      <xdr:col>24</xdr:col>
      <xdr:colOff>25400</xdr:colOff>
      <xdr:row>40</xdr:row>
      <xdr:rowOff>66040</xdr:rowOff>
    </xdr:to>
    <xdr:cxnSp macro="">
      <xdr:nvCxnSpPr>
        <xdr:cNvPr id="66" name="直線コネクタ 65"/>
        <xdr:cNvCxnSpPr/>
      </xdr:nvCxnSpPr>
      <xdr:spPr>
        <a:xfrm flipV="1">
          <a:off x="3987800" y="68173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66040</xdr:rowOff>
    </xdr:from>
    <xdr:to>
      <xdr:col>19</xdr:col>
      <xdr:colOff>187325</xdr:colOff>
      <xdr:row>40</xdr:row>
      <xdr:rowOff>73660</xdr:rowOff>
    </xdr:to>
    <xdr:cxnSp macro="">
      <xdr:nvCxnSpPr>
        <xdr:cNvPr id="69" name="直線コネクタ 68"/>
        <xdr:cNvCxnSpPr/>
      </xdr:nvCxnSpPr>
      <xdr:spPr>
        <a:xfrm flipV="1">
          <a:off x="3098800" y="6924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20320</xdr:rowOff>
    </xdr:from>
    <xdr:to>
      <xdr:col>15</xdr:col>
      <xdr:colOff>98425</xdr:colOff>
      <xdr:row>40</xdr:row>
      <xdr:rowOff>73660</xdr:rowOff>
    </xdr:to>
    <xdr:cxnSp macro="">
      <xdr:nvCxnSpPr>
        <xdr:cNvPr id="72" name="直線コネクタ 71"/>
        <xdr:cNvCxnSpPr/>
      </xdr:nvCxnSpPr>
      <xdr:spPr>
        <a:xfrm>
          <a:off x="2209800" y="6878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20320</xdr:rowOff>
    </xdr:from>
    <xdr:to>
      <xdr:col>11</xdr:col>
      <xdr:colOff>9525</xdr:colOff>
      <xdr:row>40</xdr:row>
      <xdr:rowOff>111760</xdr:rowOff>
    </xdr:to>
    <xdr:cxnSp macro="">
      <xdr:nvCxnSpPr>
        <xdr:cNvPr id="75" name="直線コネクタ 74"/>
        <xdr:cNvCxnSpPr/>
      </xdr:nvCxnSpPr>
      <xdr:spPr>
        <a:xfrm flipV="1">
          <a:off x="1320800" y="6878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80010</xdr:rowOff>
    </xdr:from>
    <xdr:to>
      <xdr:col>24</xdr:col>
      <xdr:colOff>76200</xdr:colOff>
      <xdr:row>40</xdr:row>
      <xdr:rowOff>10160</xdr:rowOff>
    </xdr:to>
    <xdr:sp macro="" textlink="">
      <xdr:nvSpPr>
        <xdr:cNvPr id="85" name="楕円 84"/>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52087</xdr:rowOff>
    </xdr:from>
    <xdr:ext cx="762000" cy="259045"/>
    <xdr:sp macro="" textlink="">
      <xdr:nvSpPr>
        <xdr:cNvPr id="86"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xdr:rowOff>
    </xdr:from>
    <xdr:to>
      <xdr:col>20</xdr:col>
      <xdr:colOff>38100</xdr:colOff>
      <xdr:row>40</xdr:row>
      <xdr:rowOff>116840</xdr:rowOff>
    </xdr:to>
    <xdr:sp macro="" textlink="">
      <xdr:nvSpPr>
        <xdr:cNvPr id="87" name="楕円 86"/>
        <xdr:cNvSpPr/>
      </xdr:nvSpPr>
      <xdr:spPr>
        <a:xfrm>
          <a:off x="3937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101617</xdr:rowOff>
    </xdr:from>
    <xdr:ext cx="736600" cy="259045"/>
    <xdr:sp macro="" textlink="">
      <xdr:nvSpPr>
        <xdr:cNvPr id="88" name="テキスト ボックス 87"/>
        <xdr:cNvSpPr txBox="1"/>
      </xdr:nvSpPr>
      <xdr:spPr>
        <a:xfrm>
          <a:off x="3606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140970</xdr:rowOff>
    </xdr:from>
    <xdr:to>
      <xdr:col>11</xdr:col>
      <xdr:colOff>60325</xdr:colOff>
      <xdr:row>40</xdr:row>
      <xdr:rowOff>71120</xdr:rowOff>
    </xdr:to>
    <xdr:sp macro="" textlink="">
      <xdr:nvSpPr>
        <xdr:cNvPr id="91" name="楕円 90"/>
        <xdr:cNvSpPr/>
      </xdr:nvSpPr>
      <xdr:spPr>
        <a:xfrm>
          <a:off x="2159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55897</xdr:rowOff>
    </xdr:from>
    <xdr:ext cx="762000" cy="259045"/>
    <xdr:sp macro="" textlink="">
      <xdr:nvSpPr>
        <xdr:cNvPr id="92" name="テキスト ボックス 91"/>
        <xdr:cNvSpPr txBox="1"/>
      </xdr:nvSpPr>
      <xdr:spPr>
        <a:xfrm>
          <a:off x="1828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60960</xdr:rowOff>
    </xdr:from>
    <xdr:to>
      <xdr:col>6</xdr:col>
      <xdr:colOff>171450</xdr:colOff>
      <xdr:row>40</xdr:row>
      <xdr:rowOff>162560</xdr:rowOff>
    </xdr:to>
    <xdr:sp macro="" textlink="">
      <xdr:nvSpPr>
        <xdr:cNvPr id="93" name="楕円 92"/>
        <xdr:cNvSpPr/>
      </xdr:nvSpPr>
      <xdr:spPr>
        <a:xfrm>
          <a:off x="1270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147337</xdr:rowOff>
    </xdr:from>
    <xdr:ext cx="762000" cy="259045"/>
    <xdr:sp macro="" textlink="">
      <xdr:nvSpPr>
        <xdr:cNvPr id="94" name="テキスト ボックス 93"/>
        <xdr:cNvSpPr txBox="1"/>
      </xdr:nvSpPr>
      <xdr:spPr>
        <a:xfrm>
          <a:off x="939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他の類似団体と比較すると物件費に係る経常収支比率は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やや減少傾向にあるもの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依然高い水準にある。今後、人件費削減のための業務委託などにより委託料の増加が予想されるが、委託内容を精査し、全体として歳出を削減できるように努めていく。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85090</xdr:rowOff>
    </xdr:to>
    <xdr:cxnSp macro="">
      <xdr:nvCxnSpPr>
        <xdr:cNvPr id="127" name="直線コネクタ 126"/>
        <xdr:cNvCxnSpPr/>
      </xdr:nvCxnSpPr>
      <xdr:spPr>
        <a:xfrm flipV="1">
          <a:off x="15671800" y="2923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100330</xdr:rowOff>
    </xdr:to>
    <xdr:cxnSp macro="">
      <xdr:nvCxnSpPr>
        <xdr:cNvPr id="130" name="直線コネクタ 129"/>
        <xdr:cNvCxnSpPr/>
      </xdr:nvCxnSpPr>
      <xdr:spPr>
        <a:xfrm flipV="1">
          <a:off x="14782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123190</xdr:rowOff>
    </xdr:to>
    <xdr:cxnSp macro="">
      <xdr:nvCxnSpPr>
        <xdr:cNvPr id="133" name="直線コネクタ 132"/>
        <xdr:cNvCxnSpPr/>
      </xdr:nvCxnSpPr>
      <xdr:spPr>
        <a:xfrm flipV="1">
          <a:off x="13893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123190</xdr:rowOff>
    </xdr:to>
    <xdr:cxnSp macro="">
      <xdr:nvCxnSpPr>
        <xdr:cNvPr id="136" name="直線コネクタ 135"/>
        <xdr:cNvCxnSpPr/>
      </xdr:nvCxnSpPr>
      <xdr:spPr>
        <a:xfrm>
          <a:off x="13004800" y="2984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7"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8" name="楕円 147"/>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9" name="テキスト ボックス 148"/>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50" name="楕円 149"/>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51" name="テキスト ボックス 150"/>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2" name="楕円 151"/>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3" name="テキスト ボックス 152"/>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前年度に対し、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傾向にあ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、他の類似団体に比べると扶助費に係る経常収支比率は低く推移している。私立保育園委託料、児童手当、障害者自立支援給付費、生活保護扶助費のうち医療扶助費・生活扶助費が上位を占めている。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私立保育園委託料、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児童手当は前年に比べ減少しているものの、その他は増加傾向にある。今後も財政の健全化を進めるため資格審査や給付の適正化に努めていく。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116115</xdr:rowOff>
    </xdr:to>
    <xdr:cxnSp macro="">
      <xdr:nvCxnSpPr>
        <xdr:cNvPr id="190" name="直線コネクタ 189"/>
        <xdr:cNvCxnSpPr/>
      </xdr:nvCxnSpPr>
      <xdr:spPr>
        <a:xfrm>
          <a:off x="3987800" y="9309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61685</xdr:rowOff>
    </xdr:to>
    <xdr:cxnSp macro="">
      <xdr:nvCxnSpPr>
        <xdr:cNvPr id="193" name="直線コネクタ 192"/>
        <xdr:cNvCxnSpPr/>
      </xdr:nvCxnSpPr>
      <xdr:spPr>
        <a:xfrm flipV="1">
          <a:off x="3098800" y="9309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xdr:rowOff>
    </xdr:from>
    <xdr:to>
      <xdr:col>15</xdr:col>
      <xdr:colOff>98425</xdr:colOff>
      <xdr:row>54</xdr:row>
      <xdr:rowOff>61685</xdr:rowOff>
    </xdr:to>
    <xdr:cxnSp macro="">
      <xdr:nvCxnSpPr>
        <xdr:cNvPr id="196" name="直線コネクタ 195"/>
        <xdr:cNvCxnSpPr/>
      </xdr:nvCxnSpPr>
      <xdr:spPr>
        <a:xfrm>
          <a:off x="2209800" y="9265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54</xdr:row>
      <xdr:rowOff>7257</xdr:rowOff>
    </xdr:to>
    <xdr:cxnSp macro="">
      <xdr:nvCxnSpPr>
        <xdr:cNvPr id="199" name="直線コネクタ 198"/>
        <xdr:cNvCxnSpPr/>
      </xdr:nvCxnSpPr>
      <xdr:spPr>
        <a:xfrm>
          <a:off x="1320800" y="9200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1" name="テキスト ボックス 200"/>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3" name="テキスト ボックス 202"/>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65315</xdr:rowOff>
    </xdr:from>
    <xdr:to>
      <xdr:col>24</xdr:col>
      <xdr:colOff>76200</xdr:colOff>
      <xdr:row>54</xdr:row>
      <xdr:rowOff>166915</xdr:rowOff>
    </xdr:to>
    <xdr:sp macro="" textlink="">
      <xdr:nvSpPr>
        <xdr:cNvPr id="209" name="楕円 208"/>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81842</xdr:rowOff>
    </xdr:from>
    <xdr:ext cx="762000" cy="259045"/>
    <xdr:sp macro="" textlink="">
      <xdr:nvSpPr>
        <xdr:cNvPr id="210"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1" name="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3" name="楕円 212"/>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4" name="テキスト ボックス 213"/>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127907</xdr:rowOff>
    </xdr:from>
    <xdr:to>
      <xdr:col>11</xdr:col>
      <xdr:colOff>60325</xdr:colOff>
      <xdr:row>54</xdr:row>
      <xdr:rowOff>58057</xdr:rowOff>
    </xdr:to>
    <xdr:sp macro="" textlink="">
      <xdr:nvSpPr>
        <xdr:cNvPr id="215" name="楕円 214"/>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68234</xdr:rowOff>
    </xdr:from>
    <xdr:ext cx="762000" cy="259045"/>
    <xdr:sp macro="" textlink="">
      <xdr:nvSpPr>
        <xdr:cNvPr id="216" name="テキスト ボックス 215"/>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7" name="楕円 216"/>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18" name="テキスト ボックス 217"/>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特別会計への繰出金がその他の主な支出を占めている。要因としては、介護保険特別会計繰出金、後期高齢者医療特別会計繰出金の増加に伴い増額となっているが、今後も引き続き給付等の適正化を図り、赤字補てんに係る繰出金が発生しないように努めるとともに、より一層繰出金の精査を行い、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115570</xdr:rowOff>
    </xdr:to>
    <xdr:cxnSp macro="">
      <xdr:nvCxnSpPr>
        <xdr:cNvPr id="251" name="直線コネクタ 250"/>
        <xdr:cNvCxnSpPr/>
      </xdr:nvCxnSpPr>
      <xdr:spPr>
        <a:xfrm>
          <a:off x="15671800" y="984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85090</xdr:rowOff>
    </xdr:to>
    <xdr:cxnSp macro="">
      <xdr:nvCxnSpPr>
        <xdr:cNvPr id="254" name="直線コネクタ 253"/>
        <xdr:cNvCxnSpPr/>
      </xdr:nvCxnSpPr>
      <xdr:spPr>
        <a:xfrm flipV="1">
          <a:off x="14782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85090</xdr:rowOff>
    </xdr:to>
    <xdr:cxnSp macro="">
      <xdr:nvCxnSpPr>
        <xdr:cNvPr id="257" name="直線コネクタ 256"/>
        <xdr:cNvCxnSpPr/>
      </xdr:nvCxnSpPr>
      <xdr:spPr>
        <a:xfrm>
          <a:off x="13893800" y="9773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1270</xdr:rowOff>
    </xdr:to>
    <xdr:cxnSp macro="">
      <xdr:nvCxnSpPr>
        <xdr:cNvPr id="260" name="直線コネクタ 259"/>
        <xdr:cNvCxnSpPr/>
      </xdr:nvCxnSpPr>
      <xdr:spPr>
        <a:xfrm>
          <a:off x="13004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0" name="楕円 269"/>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1"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4" name="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6" name="楕円 27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7" name="テキスト ボックス 276"/>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補助金等検討委員会による補助金審査の仕組みにより補助交付金は適正な水準に保たれている。補助費等に係る経常収支比率は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％と他の類似団体と比べても低い水準にあり、今後も現在の水準を維持していく。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33</xdr:row>
      <xdr:rowOff>167822</xdr:rowOff>
    </xdr:to>
    <xdr:cxnSp macro="">
      <xdr:nvCxnSpPr>
        <xdr:cNvPr id="314" name="直線コネクタ 313"/>
        <xdr:cNvCxnSpPr/>
      </xdr:nvCxnSpPr>
      <xdr:spPr>
        <a:xfrm>
          <a:off x="15671800" y="5803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146050</xdr:rowOff>
    </xdr:from>
    <xdr:to>
      <xdr:col>78</xdr:col>
      <xdr:colOff>69850</xdr:colOff>
      <xdr:row>33</xdr:row>
      <xdr:rowOff>146050</xdr:rowOff>
    </xdr:to>
    <xdr:cxnSp macro="">
      <xdr:nvCxnSpPr>
        <xdr:cNvPr id="317" name="直線コネクタ 316"/>
        <xdr:cNvCxnSpPr/>
      </xdr:nvCxnSpPr>
      <xdr:spPr>
        <a:xfrm>
          <a:off x="14782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146050</xdr:rowOff>
    </xdr:from>
    <xdr:to>
      <xdr:col>73</xdr:col>
      <xdr:colOff>180975</xdr:colOff>
      <xdr:row>34</xdr:row>
      <xdr:rowOff>7257</xdr:rowOff>
    </xdr:to>
    <xdr:cxnSp macro="">
      <xdr:nvCxnSpPr>
        <xdr:cNvPr id="320" name="直線コネクタ 319"/>
        <xdr:cNvCxnSpPr/>
      </xdr:nvCxnSpPr>
      <xdr:spPr>
        <a:xfrm flipV="1">
          <a:off x="13893800" y="580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7257</xdr:rowOff>
    </xdr:from>
    <xdr:to>
      <xdr:col>69</xdr:col>
      <xdr:colOff>92075</xdr:colOff>
      <xdr:row>34</xdr:row>
      <xdr:rowOff>29028</xdr:rowOff>
    </xdr:to>
    <xdr:cxnSp macro="">
      <xdr:nvCxnSpPr>
        <xdr:cNvPr id="323" name="直線コネクタ 322"/>
        <xdr:cNvCxnSpPr/>
      </xdr:nvCxnSpPr>
      <xdr:spPr>
        <a:xfrm flipV="1">
          <a:off x="13004800" y="583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5" name="テキスト ボックス 324"/>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117022</xdr:rowOff>
    </xdr:from>
    <xdr:to>
      <xdr:col>82</xdr:col>
      <xdr:colOff>158750</xdr:colOff>
      <xdr:row>34</xdr:row>
      <xdr:rowOff>47172</xdr:rowOff>
    </xdr:to>
    <xdr:sp macro="" textlink="">
      <xdr:nvSpPr>
        <xdr:cNvPr id="333" name="楕円 332"/>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133549</xdr:rowOff>
    </xdr:from>
    <xdr:ext cx="762000" cy="259045"/>
    <xdr:sp macro="" textlink="">
      <xdr:nvSpPr>
        <xdr:cNvPr id="334" name="補助費等該当値テキスト"/>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5" name="楕円 334"/>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36" name="テキスト ボックス 335"/>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95250</xdr:rowOff>
    </xdr:from>
    <xdr:to>
      <xdr:col>74</xdr:col>
      <xdr:colOff>31750</xdr:colOff>
      <xdr:row>34</xdr:row>
      <xdr:rowOff>25400</xdr:rowOff>
    </xdr:to>
    <xdr:sp macro="" textlink="">
      <xdr:nvSpPr>
        <xdr:cNvPr id="337" name="楕円 336"/>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35577</xdr:rowOff>
    </xdr:from>
    <xdr:ext cx="762000" cy="259045"/>
    <xdr:sp macro="" textlink="">
      <xdr:nvSpPr>
        <xdr:cNvPr id="338" name="テキスト ボックス 337"/>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127907</xdr:rowOff>
    </xdr:from>
    <xdr:to>
      <xdr:col>69</xdr:col>
      <xdr:colOff>142875</xdr:colOff>
      <xdr:row>34</xdr:row>
      <xdr:rowOff>58057</xdr:rowOff>
    </xdr:to>
    <xdr:sp macro="" textlink="">
      <xdr:nvSpPr>
        <xdr:cNvPr id="339" name="楕円 338"/>
        <xdr:cNvSpPr/>
      </xdr:nvSpPr>
      <xdr:spPr>
        <a:xfrm>
          <a:off x="13843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68234</xdr:rowOff>
    </xdr:from>
    <xdr:ext cx="762000" cy="259045"/>
    <xdr:sp macro="" textlink="">
      <xdr:nvSpPr>
        <xdr:cNvPr id="340" name="テキスト ボックス 339"/>
        <xdr:cNvSpPr txBox="1"/>
      </xdr:nvSpPr>
      <xdr:spPr>
        <a:xfrm>
          <a:off x="13512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149678</xdr:rowOff>
    </xdr:from>
    <xdr:to>
      <xdr:col>65</xdr:col>
      <xdr:colOff>53975</xdr:colOff>
      <xdr:row>34</xdr:row>
      <xdr:rowOff>79828</xdr:rowOff>
    </xdr:to>
    <xdr:sp macro="" textlink="">
      <xdr:nvSpPr>
        <xdr:cNvPr id="341" name="楕円 340"/>
        <xdr:cNvSpPr/>
      </xdr:nvSpPr>
      <xdr:spPr>
        <a:xfrm>
          <a:off x="12954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90005</xdr:rowOff>
    </xdr:from>
    <xdr:ext cx="762000" cy="259045"/>
    <xdr:sp macro="" textlink="">
      <xdr:nvSpPr>
        <xdr:cNvPr id="342" name="テキスト ボックス 341"/>
        <xdr:cNvSpPr txBox="1"/>
      </xdr:nvSpPr>
      <xdr:spPr>
        <a:xfrm>
          <a:off x="12623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適切な事業の選択・実施により、公債費に係る経常収支比率は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％と類似団体の平均を下回っている。財政規模に見合った計画的な借入れを行うことにより引き続き低い水準を維持していく。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50800</xdr:rowOff>
    </xdr:to>
    <xdr:cxnSp macro="">
      <xdr:nvCxnSpPr>
        <xdr:cNvPr id="375" name="直線コネクタ 374"/>
        <xdr:cNvCxnSpPr/>
      </xdr:nvCxnSpPr>
      <xdr:spPr>
        <a:xfrm flipV="1">
          <a:off x="3987800" y="13073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50800</xdr:rowOff>
    </xdr:to>
    <xdr:cxnSp macro="">
      <xdr:nvCxnSpPr>
        <xdr:cNvPr id="378" name="直線コネクタ 377"/>
        <xdr:cNvCxnSpPr/>
      </xdr:nvCxnSpPr>
      <xdr:spPr>
        <a:xfrm>
          <a:off x="3098800" y="1307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43180</xdr:rowOff>
    </xdr:to>
    <xdr:cxnSp macro="">
      <xdr:nvCxnSpPr>
        <xdr:cNvPr id="381" name="直線コネクタ 380"/>
        <xdr:cNvCxnSpPr/>
      </xdr:nvCxnSpPr>
      <xdr:spPr>
        <a:xfrm>
          <a:off x="2209800" y="13042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96520</xdr:rowOff>
    </xdr:to>
    <xdr:cxnSp macro="">
      <xdr:nvCxnSpPr>
        <xdr:cNvPr id="384" name="直線コネクタ 383"/>
        <xdr:cNvCxnSpPr/>
      </xdr:nvCxnSpPr>
      <xdr:spPr>
        <a:xfrm flipV="1">
          <a:off x="1320800" y="13042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94" name="楕円 393"/>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5"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6" name="楕円 395"/>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7" name="テキスト ボックス 396"/>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98" name="楕円 397"/>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99" name="テキスト ボックス 398"/>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400" name="楕円 399"/>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401" name="テキスト ボックス 400"/>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402" name="楕円 401"/>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403" name="テキスト ボックス 402"/>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から見ると、人件費や物件費の占める割合が高い。支出額から見ると、扶助費や経常的繰出金が増額となっている。今後も経常収支比率の改善に向けて計画的に経常的な歳出総額を削減するとともに、今まで以上に歳入の確保を図ることにより財務体質の改善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92711</xdr:rowOff>
    </xdr:to>
    <xdr:cxnSp macro="">
      <xdr:nvCxnSpPr>
        <xdr:cNvPr id="432" name="直線コネクタ 431"/>
        <xdr:cNvCxnSpPr/>
      </xdr:nvCxnSpPr>
      <xdr:spPr>
        <a:xfrm flipV="1">
          <a:off x="15671800" y="134086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92711</xdr:rowOff>
    </xdr:from>
    <xdr:to>
      <xdr:col>78</xdr:col>
      <xdr:colOff>69850</xdr:colOff>
      <xdr:row>78</xdr:row>
      <xdr:rowOff>127000</xdr:rowOff>
    </xdr:to>
    <xdr:cxnSp macro="">
      <xdr:nvCxnSpPr>
        <xdr:cNvPr id="435" name="直線コネクタ 434"/>
        <xdr:cNvCxnSpPr/>
      </xdr:nvCxnSpPr>
      <xdr:spPr>
        <a:xfrm flipV="1">
          <a:off x="14782800" y="13465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29845</xdr:rowOff>
    </xdr:from>
    <xdr:to>
      <xdr:col>73</xdr:col>
      <xdr:colOff>180975</xdr:colOff>
      <xdr:row>78</xdr:row>
      <xdr:rowOff>127000</xdr:rowOff>
    </xdr:to>
    <xdr:cxnSp macro="">
      <xdr:nvCxnSpPr>
        <xdr:cNvPr id="438" name="直線コネクタ 437"/>
        <xdr:cNvCxnSpPr/>
      </xdr:nvCxnSpPr>
      <xdr:spPr>
        <a:xfrm>
          <a:off x="13893800" y="134029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29845</xdr:rowOff>
    </xdr:to>
    <xdr:cxnSp macro="">
      <xdr:nvCxnSpPr>
        <xdr:cNvPr id="441" name="直線コネクタ 440"/>
        <xdr:cNvCxnSpPr/>
      </xdr:nvCxnSpPr>
      <xdr:spPr>
        <a:xfrm>
          <a:off x="13004800" y="133629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1" name="楕円 450"/>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2"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53" name="楕円 452"/>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54" name="テキスト ボックス 453"/>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5" name="楕円 454"/>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6" name="テキスト ボックス 455"/>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150495</xdr:rowOff>
    </xdr:from>
    <xdr:to>
      <xdr:col>69</xdr:col>
      <xdr:colOff>142875</xdr:colOff>
      <xdr:row>78</xdr:row>
      <xdr:rowOff>80645</xdr:rowOff>
    </xdr:to>
    <xdr:sp macro="" textlink="">
      <xdr:nvSpPr>
        <xdr:cNvPr id="457" name="楕円 456"/>
        <xdr:cNvSpPr/>
      </xdr:nvSpPr>
      <xdr:spPr>
        <a:xfrm>
          <a:off x="13843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65422</xdr:rowOff>
    </xdr:from>
    <xdr:ext cx="762000" cy="259045"/>
    <xdr:sp macro="" textlink="">
      <xdr:nvSpPr>
        <xdr:cNvPr id="458" name="テキスト ボックス 457"/>
        <xdr:cNvSpPr txBox="1"/>
      </xdr:nvSpPr>
      <xdr:spPr>
        <a:xfrm>
          <a:off x="13512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9" name="楕円 458"/>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60" name="テキスト ボックス 459"/>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57419</xdr:rowOff>
    </xdr:from>
    <xdr:to>
      <xdr:col>29</xdr:col>
      <xdr:colOff>127000</xdr:colOff>
      <xdr:row>16</xdr:row>
      <xdr:rowOff>100232</xdr:rowOff>
    </xdr:to>
    <xdr:cxnSp macro="">
      <xdr:nvCxnSpPr>
        <xdr:cNvPr id="52" name="直線コネクタ 51"/>
        <xdr:cNvCxnSpPr/>
      </xdr:nvCxnSpPr>
      <xdr:spPr bwMode="auto">
        <a:xfrm>
          <a:off x="5003800" y="2848244"/>
          <a:ext cx="6477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38967</xdr:rowOff>
    </xdr:from>
    <xdr:to>
      <xdr:col>26</xdr:col>
      <xdr:colOff>50800</xdr:colOff>
      <xdr:row>16</xdr:row>
      <xdr:rowOff>57419</xdr:rowOff>
    </xdr:to>
    <xdr:cxnSp macro="">
      <xdr:nvCxnSpPr>
        <xdr:cNvPr id="55" name="直線コネクタ 54"/>
        <xdr:cNvCxnSpPr/>
      </xdr:nvCxnSpPr>
      <xdr:spPr bwMode="auto">
        <a:xfrm>
          <a:off x="4305300" y="2829792"/>
          <a:ext cx="698500" cy="18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26296</xdr:rowOff>
    </xdr:from>
    <xdr:to>
      <xdr:col>22</xdr:col>
      <xdr:colOff>114300</xdr:colOff>
      <xdr:row>16</xdr:row>
      <xdr:rowOff>38967</xdr:rowOff>
    </xdr:to>
    <xdr:cxnSp macro="">
      <xdr:nvCxnSpPr>
        <xdr:cNvPr id="58" name="直線コネクタ 57"/>
        <xdr:cNvCxnSpPr/>
      </xdr:nvCxnSpPr>
      <xdr:spPr bwMode="auto">
        <a:xfrm>
          <a:off x="3606800" y="2817121"/>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26296</xdr:rowOff>
    </xdr:from>
    <xdr:to>
      <xdr:col>18</xdr:col>
      <xdr:colOff>177800</xdr:colOff>
      <xdr:row>16</xdr:row>
      <xdr:rowOff>62448</xdr:rowOff>
    </xdr:to>
    <xdr:cxnSp macro="">
      <xdr:nvCxnSpPr>
        <xdr:cNvPr id="61" name="直線コネクタ 60"/>
        <xdr:cNvCxnSpPr/>
      </xdr:nvCxnSpPr>
      <xdr:spPr bwMode="auto">
        <a:xfrm flipV="1">
          <a:off x="2908300" y="2817121"/>
          <a:ext cx="6985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49432</xdr:rowOff>
    </xdr:from>
    <xdr:to>
      <xdr:col>29</xdr:col>
      <xdr:colOff>177800</xdr:colOff>
      <xdr:row>16</xdr:row>
      <xdr:rowOff>151032</xdr:rowOff>
    </xdr:to>
    <xdr:sp macro="" textlink="">
      <xdr:nvSpPr>
        <xdr:cNvPr id="71" name="楕円 70"/>
        <xdr:cNvSpPr/>
      </xdr:nvSpPr>
      <xdr:spPr bwMode="auto">
        <a:xfrm>
          <a:off x="5600700" y="2840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21509</xdr:rowOff>
    </xdr:from>
    <xdr:ext cx="762000" cy="259045"/>
    <xdr:sp macro="" textlink="">
      <xdr:nvSpPr>
        <xdr:cNvPr id="72" name="人口1人当たり決算額の推移該当値テキスト130"/>
        <xdr:cNvSpPr txBox="1"/>
      </xdr:nvSpPr>
      <xdr:spPr>
        <a:xfrm>
          <a:off x="5740400" y="281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6619</xdr:rowOff>
    </xdr:from>
    <xdr:to>
      <xdr:col>26</xdr:col>
      <xdr:colOff>101600</xdr:colOff>
      <xdr:row>16</xdr:row>
      <xdr:rowOff>108219</xdr:rowOff>
    </xdr:to>
    <xdr:sp macro="" textlink="">
      <xdr:nvSpPr>
        <xdr:cNvPr id="73" name="楕円 72"/>
        <xdr:cNvSpPr/>
      </xdr:nvSpPr>
      <xdr:spPr bwMode="auto">
        <a:xfrm>
          <a:off x="4953000" y="279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118396</xdr:rowOff>
    </xdr:from>
    <xdr:ext cx="736600" cy="259045"/>
    <xdr:sp macro="" textlink="">
      <xdr:nvSpPr>
        <xdr:cNvPr id="74" name="テキスト ボックス 73"/>
        <xdr:cNvSpPr txBox="1"/>
      </xdr:nvSpPr>
      <xdr:spPr>
        <a:xfrm>
          <a:off x="4622800" y="256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159617</xdr:rowOff>
    </xdr:from>
    <xdr:to>
      <xdr:col>22</xdr:col>
      <xdr:colOff>165100</xdr:colOff>
      <xdr:row>16</xdr:row>
      <xdr:rowOff>89767</xdr:rowOff>
    </xdr:to>
    <xdr:sp macro="" textlink="">
      <xdr:nvSpPr>
        <xdr:cNvPr id="75" name="楕円 74"/>
        <xdr:cNvSpPr/>
      </xdr:nvSpPr>
      <xdr:spPr bwMode="auto">
        <a:xfrm>
          <a:off x="4254500" y="277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99944</xdr:rowOff>
    </xdr:from>
    <xdr:ext cx="762000" cy="259045"/>
    <xdr:sp macro="" textlink="">
      <xdr:nvSpPr>
        <xdr:cNvPr id="76" name="テキスト ボックス 75"/>
        <xdr:cNvSpPr txBox="1"/>
      </xdr:nvSpPr>
      <xdr:spPr>
        <a:xfrm>
          <a:off x="3924300" y="25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146946</xdr:rowOff>
    </xdr:from>
    <xdr:to>
      <xdr:col>19</xdr:col>
      <xdr:colOff>38100</xdr:colOff>
      <xdr:row>16</xdr:row>
      <xdr:rowOff>77096</xdr:rowOff>
    </xdr:to>
    <xdr:sp macro="" textlink="">
      <xdr:nvSpPr>
        <xdr:cNvPr id="77" name="楕円 76"/>
        <xdr:cNvSpPr/>
      </xdr:nvSpPr>
      <xdr:spPr bwMode="auto">
        <a:xfrm>
          <a:off x="3556000" y="2766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87273</xdr:rowOff>
    </xdr:from>
    <xdr:ext cx="762000" cy="259045"/>
    <xdr:sp macro="" textlink="">
      <xdr:nvSpPr>
        <xdr:cNvPr id="78" name="テキスト ボックス 77"/>
        <xdr:cNvSpPr txBox="1"/>
      </xdr:nvSpPr>
      <xdr:spPr>
        <a:xfrm>
          <a:off x="3225800" y="253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11648</xdr:rowOff>
    </xdr:from>
    <xdr:to>
      <xdr:col>15</xdr:col>
      <xdr:colOff>101600</xdr:colOff>
      <xdr:row>16</xdr:row>
      <xdr:rowOff>113248</xdr:rowOff>
    </xdr:to>
    <xdr:sp macro="" textlink="">
      <xdr:nvSpPr>
        <xdr:cNvPr id="79" name="楕円 78"/>
        <xdr:cNvSpPr/>
      </xdr:nvSpPr>
      <xdr:spPr bwMode="auto">
        <a:xfrm>
          <a:off x="2857500" y="280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98025</xdr:rowOff>
    </xdr:from>
    <xdr:ext cx="762000" cy="259045"/>
    <xdr:sp macro="" textlink="">
      <xdr:nvSpPr>
        <xdr:cNvPr id="80" name="テキスト ボックス 79"/>
        <xdr:cNvSpPr txBox="1"/>
      </xdr:nvSpPr>
      <xdr:spPr>
        <a:xfrm>
          <a:off x="2527300" y="288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157404</xdr:rowOff>
    </xdr:from>
    <xdr:to>
      <xdr:col>29</xdr:col>
      <xdr:colOff>127000</xdr:colOff>
      <xdr:row>37</xdr:row>
      <xdr:rowOff>1765</xdr:rowOff>
    </xdr:to>
    <xdr:cxnSp macro="">
      <xdr:nvCxnSpPr>
        <xdr:cNvPr id="113" name="直線コネクタ 112"/>
        <xdr:cNvCxnSpPr/>
      </xdr:nvCxnSpPr>
      <xdr:spPr bwMode="auto">
        <a:xfrm>
          <a:off x="5003800" y="7110654"/>
          <a:ext cx="647700" cy="1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132829</xdr:rowOff>
    </xdr:from>
    <xdr:to>
      <xdr:col>26</xdr:col>
      <xdr:colOff>50800</xdr:colOff>
      <xdr:row>36</xdr:row>
      <xdr:rowOff>157404</xdr:rowOff>
    </xdr:to>
    <xdr:cxnSp macro="">
      <xdr:nvCxnSpPr>
        <xdr:cNvPr id="116" name="直線コネクタ 115"/>
        <xdr:cNvCxnSpPr/>
      </xdr:nvCxnSpPr>
      <xdr:spPr bwMode="auto">
        <a:xfrm>
          <a:off x="4305300" y="7086079"/>
          <a:ext cx="698500" cy="24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116104</xdr:rowOff>
    </xdr:from>
    <xdr:to>
      <xdr:col>22</xdr:col>
      <xdr:colOff>114300</xdr:colOff>
      <xdr:row>36</xdr:row>
      <xdr:rowOff>132829</xdr:rowOff>
    </xdr:to>
    <xdr:cxnSp macro="">
      <xdr:nvCxnSpPr>
        <xdr:cNvPr id="119" name="直線コネクタ 118"/>
        <xdr:cNvCxnSpPr/>
      </xdr:nvCxnSpPr>
      <xdr:spPr bwMode="auto">
        <a:xfrm>
          <a:off x="3606800" y="7069354"/>
          <a:ext cx="698500" cy="16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116104</xdr:rowOff>
    </xdr:from>
    <xdr:to>
      <xdr:col>18</xdr:col>
      <xdr:colOff>177800</xdr:colOff>
      <xdr:row>37</xdr:row>
      <xdr:rowOff>927</xdr:rowOff>
    </xdr:to>
    <xdr:cxnSp macro="">
      <xdr:nvCxnSpPr>
        <xdr:cNvPr id="122" name="直線コネクタ 121"/>
        <xdr:cNvCxnSpPr/>
      </xdr:nvCxnSpPr>
      <xdr:spPr bwMode="auto">
        <a:xfrm flipV="1">
          <a:off x="2908300" y="7069354"/>
          <a:ext cx="698500" cy="56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122415</xdr:rowOff>
    </xdr:from>
    <xdr:to>
      <xdr:col>29</xdr:col>
      <xdr:colOff>177800</xdr:colOff>
      <xdr:row>37</xdr:row>
      <xdr:rowOff>52565</xdr:rowOff>
    </xdr:to>
    <xdr:sp macro="" textlink="">
      <xdr:nvSpPr>
        <xdr:cNvPr id="132" name="楕円 131"/>
        <xdr:cNvSpPr/>
      </xdr:nvSpPr>
      <xdr:spPr bwMode="auto">
        <a:xfrm>
          <a:off x="5600700" y="707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94492</xdr:rowOff>
    </xdr:from>
    <xdr:ext cx="762000" cy="259045"/>
    <xdr:sp macro="" textlink="">
      <xdr:nvSpPr>
        <xdr:cNvPr id="133" name="人口1人当たり決算額の推移該当値テキスト445"/>
        <xdr:cNvSpPr txBox="1"/>
      </xdr:nvSpPr>
      <xdr:spPr>
        <a:xfrm>
          <a:off x="5740400" y="704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106604</xdr:rowOff>
    </xdr:from>
    <xdr:to>
      <xdr:col>26</xdr:col>
      <xdr:colOff>101600</xdr:colOff>
      <xdr:row>37</xdr:row>
      <xdr:rowOff>36754</xdr:rowOff>
    </xdr:to>
    <xdr:sp macro="" textlink="">
      <xdr:nvSpPr>
        <xdr:cNvPr id="134" name="楕円 133"/>
        <xdr:cNvSpPr/>
      </xdr:nvSpPr>
      <xdr:spPr bwMode="auto">
        <a:xfrm>
          <a:off x="4953000" y="705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21531</xdr:rowOff>
    </xdr:from>
    <xdr:ext cx="736600" cy="259045"/>
    <xdr:sp macro="" textlink="">
      <xdr:nvSpPr>
        <xdr:cNvPr id="135" name="テキスト ボックス 134"/>
        <xdr:cNvSpPr txBox="1"/>
      </xdr:nvSpPr>
      <xdr:spPr>
        <a:xfrm>
          <a:off x="4622800" y="714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82029</xdr:rowOff>
    </xdr:from>
    <xdr:to>
      <xdr:col>22</xdr:col>
      <xdr:colOff>165100</xdr:colOff>
      <xdr:row>37</xdr:row>
      <xdr:rowOff>12179</xdr:rowOff>
    </xdr:to>
    <xdr:sp macro="" textlink="">
      <xdr:nvSpPr>
        <xdr:cNvPr id="136" name="楕円 135"/>
        <xdr:cNvSpPr/>
      </xdr:nvSpPr>
      <xdr:spPr bwMode="auto">
        <a:xfrm>
          <a:off x="4254500" y="703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168406</xdr:rowOff>
    </xdr:from>
    <xdr:ext cx="762000" cy="259045"/>
    <xdr:sp macro="" textlink="">
      <xdr:nvSpPr>
        <xdr:cNvPr id="137" name="テキスト ボックス 136"/>
        <xdr:cNvSpPr txBox="1"/>
      </xdr:nvSpPr>
      <xdr:spPr>
        <a:xfrm>
          <a:off x="3924300" y="712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65304</xdr:rowOff>
    </xdr:from>
    <xdr:to>
      <xdr:col>19</xdr:col>
      <xdr:colOff>38100</xdr:colOff>
      <xdr:row>36</xdr:row>
      <xdr:rowOff>166904</xdr:rowOff>
    </xdr:to>
    <xdr:sp macro="" textlink="">
      <xdr:nvSpPr>
        <xdr:cNvPr id="138" name="楕円 137"/>
        <xdr:cNvSpPr/>
      </xdr:nvSpPr>
      <xdr:spPr bwMode="auto">
        <a:xfrm>
          <a:off x="3556000" y="7018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151681</xdr:rowOff>
    </xdr:from>
    <xdr:ext cx="762000" cy="259045"/>
    <xdr:sp macro="" textlink="">
      <xdr:nvSpPr>
        <xdr:cNvPr id="139" name="テキスト ボックス 138"/>
        <xdr:cNvSpPr txBox="1"/>
      </xdr:nvSpPr>
      <xdr:spPr>
        <a:xfrm>
          <a:off x="3225800" y="710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121577</xdr:rowOff>
    </xdr:from>
    <xdr:to>
      <xdr:col>15</xdr:col>
      <xdr:colOff>101600</xdr:colOff>
      <xdr:row>37</xdr:row>
      <xdr:rowOff>51727</xdr:rowOff>
    </xdr:to>
    <xdr:sp macro="" textlink="">
      <xdr:nvSpPr>
        <xdr:cNvPr id="140" name="楕円 139"/>
        <xdr:cNvSpPr/>
      </xdr:nvSpPr>
      <xdr:spPr bwMode="auto">
        <a:xfrm>
          <a:off x="2857500" y="707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36504</xdr:rowOff>
    </xdr:from>
    <xdr:ext cx="762000" cy="259045"/>
    <xdr:sp macro="" textlink="">
      <xdr:nvSpPr>
        <xdr:cNvPr id="141" name="テキスト ボックス 140"/>
        <xdr:cNvSpPr txBox="1"/>
      </xdr:nvSpPr>
      <xdr:spPr>
        <a:xfrm>
          <a:off x="2527300" y="716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132,216
130,196
43.15
38,720,342
37,614,152
844,670
23,676,248
31,181,780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94078</xdr:rowOff>
    </xdr:from>
    <xdr:to>
      <xdr:col>24</xdr:col>
      <xdr:colOff>63500</xdr:colOff>
      <xdr:row>33</xdr:row>
      <xdr:rowOff>136042</xdr:rowOff>
    </xdr:to>
    <xdr:cxnSp macro="">
      <xdr:nvCxnSpPr>
        <xdr:cNvPr id="63" name="直線コネクタ 62"/>
        <xdr:cNvCxnSpPr/>
      </xdr:nvCxnSpPr>
      <xdr:spPr>
        <a:xfrm>
          <a:off x="3797300" y="5751928"/>
          <a:ext cx="8382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94078</xdr:rowOff>
    </xdr:from>
    <xdr:to>
      <xdr:col>19</xdr:col>
      <xdr:colOff>177800</xdr:colOff>
      <xdr:row>33</xdr:row>
      <xdr:rowOff>97572</xdr:rowOff>
    </xdr:to>
    <xdr:cxnSp macro="">
      <xdr:nvCxnSpPr>
        <xdr:cNvPr id="66" name="直線コネクタ 65"/>
        <xdr:cNvCxnSpPr/>
      </xdr:nvCxnSpPr>
      <xdr:spPr>
        <a:xfrm flipV="1">
          <a:off x="2908300" y="5751928"/>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97572</xdr:rowOff>
    </xdr:from>
    <xdr:to>
      <xdr:col>15</xdr:col>
      <xdr:colOff>50800</xdr:colOff>
      <xdr:row>33</xdr:row>
      <xdr:rowOff>98683</xdr:rowOff>
    </xdr:to>
    <xdr:cxnSp macro="">
      <xdr:nvCxnSpPr>
        <xdr:cNvPr id="69" name="直線コネクタ 68"/>
        <xdr:cNvCxnSpPr/>
      </xdr:nvCxnSpPr>
      <xdr:spPr>
        <a:xfrm flipV="1">
          <a:off x="2019300" y="5755422"/>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98683</xdr:rowOff>
    </xdr:from>
    <xdr:to>
      <xdr:col>10</xdr:col>
      <xdr:colOff>114300</xdr:colOff>
      <xdr:row>33</xdr:row>
      <xdr:rowOff>115893</xdr:rowOff>
    </xdr:to>
    <xdr:cxnSp macro="">
      <xdr:nvCxnSpPr>
        <xdr:cNvPr id="72" name="直線コネクタ 71"/>
        <xdr:cNvCxnSpPr/>
      </xdr:nvCxnSpPr>
      <xdr:spPr>
        <a:xfrm flipV="1">
          <a:off x="1130300" y="5756533"/>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91755</xdr:rowOff>
    </xdr:from>
    <xdr:ext cx="534377" cy="259045"/>
    <xdr:sp macro="" textlink="">
      <xdr:nvSpPr>
        <xdr:cNvPr id="74" name="テキスト ボックス 73"/>
        <xdr:cNvSpPr txBox="1"/>
      </xdr:nvSpPr>
      <xdr:spPr>
        <a:xfrm>
          <a:off x="1752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85242</xdr:rowOff>
    </xdr:from>
    <xdr:to>
      <xdr:col>24</xdr:col>
      <xdr:colOff>114300</xdr:colOff>
      <xdr:row>34</xdr:row>
      <xdr:rowOff>15392</xdr:rowOff>
    </xdr:to>
    <xdr:sp macro="" textlink="">
      <xdr:nvSpPr>
        <xdr:cNvPr id="82" name="楕円 81"/>
        <xdr:cNvSpPr/>
      </xdr:nvSpPr>
      <xdr:spPr>
        <a:xfrm>
          <a:off x="4584700" y="57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108119</xdr:rowOff>
    </xdr:from>
    <xdr:ext cx="534377" cy="259045"/>
    <xdr:sp macro="" textlink="">
      <xdr:nvSpPr>
        <xdr:cNvPr id="83" name="人件費該当値テキスト"/>
        <xdr:cNvSpPr txBox="1"/>
      </xdr:nvSpPr>
      <xdr:spPr>
        <a:xfrm>
          <a:off x="4686300" y="559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43278</xdr:rowOff>
    </xdr:from>
    <xdr:to>
      <xdr:col>20</xdr:col>
      <xdr:colOff>38100</xdr:colOff>
      <xdr:row>33</xdr:row>
      <xdr:rowOff>144878</xdr:rowOff>
    </xdr:to>
    <xdr:sp macro="" textlink="">
      <xdr:nvSpPr>
        <xdr:cNvPr id="84" name="楕円 83"/>
        <xdr:cNvSpPr/>
      </xdr:nvSpPr>
      <xdr:spPr>
        <a:xfrm>
          <a:off x="3746500" y="57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161405</xdr:rowOff>
    </xdr:from>
    <xdr:ext cx="534377" cy="259045"/>
    <xdr:sp macro="" textlink="">
      <xdr:nvSpPr>
        <xdr:cNvPr id="85" name="テキスト ボックス 84"/>
        <xdr:cNvSpPr txBox="1"/>
      </xdr:nvSpPr>
      <xdr:spPr>
        <a:xfrm>
          <a:off x="3530111" y="54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46772</xdr:rowOff>
    </xdr:from>
    <xdr:to>
      <xdr:col>15</xdr:col>
      <xdr:colOff>101600</xdr:colOff>
      <xdr:row>33</xdr:row>
      <xdr:rowOff>148372</xdr:rowOff>
    </xdr:to>
    <xdr:sp macro="" textlink="">
      <xdr:nvSpPr>
        <xdr:cNvPr id="86" name="楕円 85"/>
        <xdr:cNvSpPr/>
      </xdr:nvSpPr>
      <xdr:spPr>
        <a:xfrm>
          <a:off x="28575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164899</xdr:rowOff>
    </xdr:from>
    <xdr:ext cx="534377" cy="259045"/>
    <xdr:sp macro="" textlink="">
      <xdr:nvSpPr>
        <xdr:cNvPr id="87" name="テキスト ボックス 86"/>
        <xdr:cNvSpPr txBox="1"/>
      </xdr:nvSpPr>
      <xdr:spPr>
        <a:xfrm>
          <a:off x="2641111" y="54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47883</xdr:rowOff>
    </xdr:from>
    <xdr:to>
      <xdr:col>10</xdr:col>
      <xdr:colOff>165100</xdr:colOff>
      <xdr:row>33</xdr:row>
      <xdr:rowOff>149483</xdr:rowOff>
    </xdr:to>
    <xdr:sp macro="" textlink="">
      <xdr:nvSpPr>
        <xdr:cNvPr id="88" name="楕円 87"/>
        <xdr:cNvSpPr/>
      </xdr:nvSpPr>
      <xdr:spPr>
        <a:xfrm>
          <a:off x="1968500" y="57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166010</xdr:rowOff>
    </xdr:from>
    <xdr:ext cx="534377" cy="259045"/>
    <xdr:sp macro="" textlink="">
      <xdr:nvSpPr>
        <xdr:cNvPr id="89" name="テキスト ボックス 88"/>
        <xdr:cNvSpPr txBox="1"/>
      </xdr:nvSpPr>
      <xdr:spPr>
        <a:xfrm>
          <a:off x="1752111" y="54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65093</xdr:rowOff>
    </xdr:from>
    <xdr:to>
      <xdr:col>6</xdr:col>
      <xdr:colOff>38100</xdr:colOff>
      <xdr:row>33</xdr:row>
      <xdr:rowOff>166693</xdr:rowOff>
    </xdr:to>
    <xdr:sp macro="" textlink="">
      <xdr:nvSpPr>
        <xdr:cNvPr id="90" name="楕円 89"/>
        <xdr:cNvSpPr/>
      </xdr:nvSpPr>
      <xdr:spPr>
        <a:xfrm>
          <a:off x="1079500" y="57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11770</xdr:rowOff>
    </xdr:from>
    <xdr:ext cx="534377" cy="259045"/>
    <xdr:sp macro="" textlink="">
      <xdr:nvSpPr>
        <xdr:cNvPr id="91" name="テキスト ボックス 90"/>
        <xdr:cNvSpPr txBox="1"/>
      </xdr:nvSpPr>
      <xdr:spPr>
        <a:xfrm>
          <a:off x="863111" y="549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102451</xdr:rowOff>
    </xdr:from>
    <xdr:to>
      <xdr:col>24</xdr:col>
      <xdr:colOff>63500</xdr:colOff>
      <xdr:row>57</xdr:row>
      <xdr:rowOff>114783</xdr:rowOff>
    </xdr:to>
    <xdr:cxnSp macro="">
      <xdr:nvCxnSpPr>
        <xdr:cNvPr id="121" name="直線コネクタ 120"/>
        <xdr:cNvCxnSpPr/>
      </xdr:nvCxnSpPr>
      <xdr:spPr>
        <a:xfrm>
          <a:off x="3797300" y="9875101"/>
          <a:ext cx="838200" cy="1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74778</xdr:rowOff>
    </xdr:from>
    <xdr:to>
      <xdr:col>19</xdr:col>
      <xdr:colOff>177800</xdr:colOff>
      <xdr:row>57</xdr:row>
      <xdr:rowOff>102451</xdr:rowOff>
    </xdr:to>
    <xdr:cxnSp macro="">
      <xdr:nvCxnSpPr>
        <xdr:cNvPr id="124" name="直線コネクタ 123"/>
        <xdr:cNvCxnSpPr/>
      </xdr:nvCxnSpPr>
      <xdr:spPr>
        <a:xfrm>
          <a:off x="2908300" y="9847428"/>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74778</xdr:rowOff>
    </xdr:from>
    <xdr:to>
      <xdr:col>15</xdr:col>
      <xdr:colOff>50800</xdr:colOff>
      <xdr:row>57</xdr:row>
      <xdr:rowOff>77127</xdr:rowOff>
    </xdr:to>
    <xdr:cxnSp macro="">
      <xdr:nvCxnSpPr>
        <xdr:cNvPr id="127" name="直線コネクタ 126"/>
        <xdr:cNvCxnSpPr/>
      </xdr:nvCxnSpPr>
      <xdr:spPr>
        <a:xfrm flipV="1">
          <a:off x="2019300" y="9847428"/>
          <a:ext cx="8890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77127</xdr:rowOff>
    </xdr:from>
    <xdr:to>
      <xdr:col>10</xdr:col>
      <xdr:colOff>114300</xdr:colOff>
      <xdr:row>57</xdr:row>
      <xdr:rowOff>149860</xdr:rowOff>
    </xdr:to>
    <xdr:cxnSp macro="">
      <xdr:nvCxnSpPr>
        <xdr:cNvPr id="130" name="直線コネクタ 129"/>
        <xdr:cNvCxnSpPr/>
      </xdr:nvCxnSpPr>
      <xdr:spPr>
        <a:xfrm flipV="1">
          <a:off x="1130300" y="9849777"/>
          <a:ext cx="889000" cy="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xdr:rowOff>
    </xdr:from>
    <xdr:ext cx="534377" cy="259045"/>
    <xdr:sp macro="" textlink="">
      <xdr:nvSpPr>
        <xdr:cNvPr id="132" name="テキスト ボックス 131"/>
        <xdr:cNvSpPr txBox="1"/>
      </xdr:nvSpPr>
      <xdr:spPr>
        <a:xfrm>
          <a:off x="1752111" y="9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63983</xdr:rowOff>
    </xdr:from>
    <xdr:to>
      <xdr:col>24</xdr:col>
      <xdr:colOff>114300</xdr:colOff>
      <xdr:row>57</xdr:row>
      <xdr:rowOff>165583</xdr:rowOff>
    </xdr:to>
    <xdr:sp macro="" textlink="">
      <xdr:nvSpPr>
        <xdr:cNvPr id="140" name="楕円 139"/>
        <xdr:cNvSpPr/>
      </xdr:nvSpPr>
      <xdr:spPr>
        <a:xfrm>
          <a:off x="4584700" y="98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42410</xdr:rowOff>
    </xdr:from>
    <xdr:ext cx="534377" cy="259045"/>
    <xdr:sp macro="" textlink="">
      <xdr:nvSpPr>
        <xdr:cNvPr id="141" name="物件費該当値テキスト"/>
        <xdr:cNvSpPr txBox="1"/>
      </xdr:nvSpPr>
      <xdr:spPr>
        <a:xfrm>
          <a:off x="4686300" y="981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51651</xdr:rowOff>
    </xdr:from>
    <xdr:to>
      <xdr:col>20</xdr:col>
      <xdr:colOff>38100</xdr:colOff>
      <xdr:row>57</xdr:row>
      <xdr:rowOff>153251</xdr:rowOff>
    </xdr:to>
    <xdr:sp macro="" textlink="">
      <xdr:nvSpPr>
        <xdr:cNvPr id="142" name="楕円 141"/>
        <xdr:cNvSpPr/>
      </xdr:nvSpPr>
      <xdr:spPr>
        <a:xfrm>
          <a:off x="3746500" y="98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169778</xdr:rowOff>
    </xdr:from>
    <xdr:ext cx="534377" cy="259045"/>
    <xdr:sp macro="" textlink="">
      <xdr:nvSpPr>
        <xdr:cNvPr id="143" name="テキスト ボックス 142"/>
        <xdr:cNvSpPr txBox="1"/>
      </xdr:nvSpPr>
      <xdr:spPr>
        <a:xfrm>
          <a:off x="3530111" y="959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23978</xdr:rowOff>
    </xdr:from>
    <xdr:to>
      <xdr:col>15</xdr:col>
      <xdr:colOff>101600</xdr:colOff>
      <xdr:row>57</xdr:row>
      <xdr:rowOff>125578</xdr:rowOff>
    </xdr:to>
    <xdr:sp macro="" textlink="">
      <xdr:nvSpPr>
        <xdr:cNvPr id="144" name="楕円 143"/>
        <xdr:cNvSpPr/>
      </xdr:nvSpPr>
      <xdr:spPr>
        <a:xfrm>
          <a:off x="28575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142105</xdr:rowOff>
    </xdr:from>
    <xdr:ext cx="534377" cy="259045"/>
    <xdr:sp macro="" textlink="">
      <xdr:nvSpPr>
        <xdr:cNvPr id="145" name="テキスト ボックス 144"/>
        <xdr:cNvSpPr txBox="1"/>
      </xdr:nvSpPr>
      <xdr:spPr>
        <a:xfrm>
          <a:off x="2641111" y="95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26327</xdr:rowOff>
    </xdr:from>
    <xdr:to>
      <xdr:col>10</xdr:col>
      <xdr:colOff>165100</xdr:colOff>
      <xdr:row>57</xdr:row>
      <xdr:rowOff>127927</xdr:rowOff>
    </xdr:to>
    <xdr:sp macro="" textlink="">
      <xdr:nvSpPr>
        <xdr:cNvPr id="146" name="楕円 145"/>
        <xdr:cNvSpPr/>
      </xdr:nvSpPr>
      <xdr:spPr>
        <a:xfrm>
          <a:off x="1968500" y="97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144454</xdr:rowOff>
    </xdr:from>
    <xdr:ext cx="534377" cy="259045"/>
    <xdr:sp macro="" textlink="">
      <xdr:nvSpPr>
        <xdr:cNvPr id="147" name="テキスト ボックス 146"/>
        <xdr:cNvSpPr txBox="1"/>
      </xdr:nvSpPr>
      <xdr:spPr>
        <a:xfrm>
          <a:off x="1752111" y="95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99060</xdr:rowOff>
    </xdr:from>
    <xdr:to>
      <xdr:col>6</xdr:col>
      <xdr:colOff>38100</xdr:colOff>
      <xdr:row>58</xdr:row>
      <xdr:rowOff>29210</xdr:rowOff>
    </xdr:to>
    <xdr:sp macro="" textlink="">
      <xdr:nvSpPr>
        <xdr:cNvPr id="148" name="楕円 147"/>
        <xdr:cNvSpPr/>
      </xdr:nvSpPr>
      <xdr:spPr>
        <a:xfrm>
          <a:off x="1079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20337</xdr:rowOff>
    </xdr:from>
    <xdr:ext cx="534377" cy="259045"/>
    <xdr:sp macro="" textlink="">
      <xdr:nvSpPr>
        <xdr:cNvPr id="149" name="テキスト ボックス 148"/>
        <xdr:cNvSpPr txBox="1"/>
      </xdr:nvSpPr>
      <xdr:spPr>
        <a:xfrm>
          <a:off x="863111" y="99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165943</xdr:rowOff>
    </xdr:from>
    <xdr:to>
      <xdr:col>24</xdr:col>
      <xdr:colOff>63500</xdr:colOff>
      <xdr:row>77</xdr:row>
      <xdr:rowOff>169235</xdr:rowOff>
    </xdr:to>
    <xdr:cxnSp macro="">
      <xdr:nvCxnSpPr>
        <xdr:cNvPr id="176" name="直線コネクタ 175"/>
        <xdr:cNvCxnSpPr/>
      </xdr:nvCxnSpPr>
      <xdr:spPr>
        <a:xfrm>
          <a:off x="3797300" y="13367593"/>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165943</xdr:rowOff>
    </xdr:from>
    <xdr:to>
      <xdr:col>19</xdr:col>
      <xdr:colOff>177800</xdr:colOff>
      <xdr:row>78</xdr:row>
      <xdr:rowOff>7386</xdr:rowOff>
    </xdr:to>
    <xdr:cxnSp macro="">
      <xdr:nvCxnSpPr>
        <xdr:cNvPr id="179" name="直線コネクタ 178"/>
        <xdr:cNvCxnSpPr/>
      </xdr:nvCxnSpPr>
      <xdr:spPr>
        <a:xfrm flipV="1">
          <a:off x="2908300" y="13367593"/>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2722</xdr:rowOff>
    </xdr:from>
    <xdr:to>
      <xdr:col>15</xdr:col>
      <xdr:colOff>50800</xdr:colOff>
      <xdr:row>78</xdr:row>
      <xdr:rowOff>7386</xdr:rowOff>
    </xdr:to>
    <xdr:cxnSp macro="">
      <xdr:nvCxnSpPr>
        <xdr:cNvPr id="182" name="直線コネクタ 181"/>
        <xdr:cNvCxnSpPr/>
      </xdr:nvCxnSpPr>
      <xdr:spPr>
        <a:xfrm>
          <a:off x="2019300" y="13375822"/>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166858</xdr:rowOff>
    </xdr:from>
    <xdr:to>
      <xdr:col>10</xdr:col>
      <xdr:colOff>114300</xdr:colOff>
      <xdr:row>78</xdr:row>
      <xdr:rowOff>2722</xdr:rowOff>
    </xdr:to>
    <xdr:cxnSp macro="">
      <xdr:nvCxnSpPr>
        <xdr:cNvPr id="185" name="直線コネクタ 184"/>
        <xdr:cNvCxnSpPr/>
      </xdr:nvCxnSpPr>
      <xdr:spPr>
        <a:xfrm>
          <a:off x="1130300" y="13368508"/>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118435</xdr:rowOff>
    </xdr:from>
    <xdr:to>
      <xdr:col>24</xdr:col>
      <xdr:colOff>114300</xdr:colOff>
      <xdr:row>78</xdr:row>
      <xdr:rowOff>48585</xdr:rowOff>
    </xdr:to>
    <xdr:sp macro="" textlink="">
      <xdr:nvSpPr>
        <xdr:cNvPr id="195" name="楕円 194"/>
        <xdr:cNvSpPr/>
      </xdr:nvSpPr>
      <xdr:spPr>
        <a:xfrm>
          <a:off x="4584700" y="133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33362</xdr:rowOff>
    </xdr:from>
    <xdr:ext cx="469744" cy="259045"/>
    <xdr:sp macro="" textlink="">
      <xdr:nvSpPr>
        <xdr:cNvPr id="196" name="維持補修費該当値テキスト"/>
        <xdr:cNvSpPr txBox="1"/>
      </xdr:nvSpPr>
      <xdr:spPr>
        <a:xfrm>
          <a:off x="4686300" y="1323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115143</xdr:rowOff>
    </xdr:from>
    <xdr:to>
      <xdr:col>20</xdr:col>
      <xdr:colOff>38100</xdr:colOff>
      <xdr:row>78</xdr:row>
      <xdr:rowOff>45293</xdr:rowOff>
    </xdr:to>
    <xdr:sp macro="" textlink="">
      <xdr:nvSpPr>
        <xdr:cNvPr id="197" name="楕円 196"/>
        <xdr:cNvSpPr/>
      </xdr:nvSpPr>
      <xdr:spPr>
        <a:xfrm>
          <a:off x="3746500" y="133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36420</xdr:rowOff>
    </xdr:from>
    <xdr:ext cx="469744" cy="259045"/>
    <xdr:sp macro="" textlink="">
      <xdr:nvSpPr>
        <xdr:cNvPr id="198" name="テキスト ボックス 197"/>
        <xdr:cNvSpPr txBox="1"/>
      </xdr:nvSpPr>
      <xdr:spPr>
        <a:xfrm>
          <a:off x="3562428" y="1340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128036</xdr:rowOff>
    </xdr:from>
    <xdr:to>
      <xdr:col>15</xdr:col>
      <xdr:colOff>101600</xdr:colOff>
      <xdr:row>78</xdr:row>
      <xdr:rowOff>58186</xdr:rowOff>
    </xdr:to>
    <xdr:sp macro="" textlink="">
      <xdr:nvSpPr>
        <xdr:cNvPr id="199" name="楕円 198"/>
        <xdr:cNvSpPr/>
      </xdr:nvSpPr>
      <xdr:spPr>
        <a:xfrm>
          <a:off x="2857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49313</xdr:rowOff>
    </xdr:from>
    <xdr:ext cx="469744" cy="259045"/>
    <xdr:sp macro="" textlink="">
      <xdr:nvSpPr>
        <xdr:cNvPr id="200" name="テキスト ボックス 199"/>
        <xdr:cNvSpPr txBox="1"/>
      </xdr:nvSpPr>
      <xdr:spPr>
        <a:xfrm>
          <a:off x="2673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123372</xdr:rowOff>
    </xdr:from>
    <xdr:to>
      <xdr:col>10</xdr:col>
      <xdr:colOff>165100</xdr:colOff>
      <xdr:row>78</xdr:row>
      <xdr:rowOff>53522</xdr:rowOff>
    </xdr:to>
    <xdr:sp macro="" textlink="">
      <xdr:nvSpPr>
        <xdr:cNvPr id="201" name="楕円 200"/>
        <xdr:cNvSpPr/>
      </xdr:nvSpPr>
      <xdr:spPr>
        <a:xfrm>
          <a:off x="1968500" y="1332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44649</xdr:rowOff>
    </xdr:from>
    <xdr:ext cx="469744" cy="259045"/>
    <xdr:sp macro="" textlink="">
      <xdr:nvSpPr>
        <xdr:cNvPr id="202" name="テキスト ボックス 201"/>
        <xdr:cNvSpPr txBox="1"/>
      </xdr:nvSpPr>
      <xdr:spPr>
        <a:xfrm>
          <a:off x="1784428" y="1341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116058</xdr:rowOff>
    </xdr:from>
    <xdr:to>
      <xdr:col>6</xdr:col>
      <xdr:colOff>38100</xdr:colOff>
      <xdr:row>78</xdr:row>
      <xdr:rowOff>46208</xdr:rowOff>
    </xdr:to>
    <xdr:sp macro="" textlink="">
      <xdr:nvSpPr>
        <xdr:cNvPr id="203" name="楕円 202"/>
        <xdr:cNvSpPr/>
      </xdr:nvSpPr>
      <xdr:spPr>
        <a:xfrm>
          <a:off x="1079500" y="133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37335</xdr:rowOff>
    </xdr:from>
    <xdr:ext cx="469744" cy="259045"/>
    <xdr:sp macro="" textlink="">
      <xdr:nvSpPr>
        <xdr:cNvPr id="204" name="テキスト ボックス 203"/>
        <xdr:cNvSpPr txBox="1"/>
      </xdr:nvSpPr>
      <xdr:spPr>
        <a:xfrm>
          <a:off x="895428" y="134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151385</xdr:rowOff>
    </xdr:from>
    <xdr:to>
      <xdr:col>24</xdr:col>
      <xdr:colOff>63500</xdr:colOff>
      <xdr:row>98</xdr:row>
      <xdr:rowOff>15430</xdr:rowOff>
    </xdr:to>
    <xdr:cxnSp macro="">
      <xdr:nvCxnSpPr>
        <xdr:cNvPr id="234" name="直線コネクタ 233"/>
        <xdr:cNvCxnSpPr/>
      </xdr:nvCxnSpPr>
      <xdr:spPr>
        <a:xfrm flipV="1">
          <a:off x="3797300" y="16782035"/>
          <a:ext cx="838200" cy="3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15430</xdr:rowOff>
    </xdr:from>
    <xdr:to>
      <xdr:col>19</xdr:col>
      <xdr:colOff>177800</xdr:colOff>
      <xdr:row>98</xdr:row>
      <xdr:rowOff>72441</xdr:rowOff>
    </xdr:to>
    <xdr:cxnSp macro="">
      <xdr:nvCxnSpPr>
        <xdr:cNvPr id="237" name="直線コネクタ 236"/>
        <xdr:cNvCxnSpPr/>
      </xdr:nvCxnSpPr>
      <xdr:spPr>
        <a:xfrm flipV="1">
          <a:off x="2908300" y="16817530"/>
          <a:ext cx="889000" cy="5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72441</xdr:rowOff>
    </xdr:from>
    <xdr:to>
      <xdr:col>15</xdr:col>
      <xdr:colOff>50800</xdr:colOff>
      <xdr:row>98</xdr:row>
      <xdr:rowOff>140767</xdr:rowOff>
    </xdr:to>
    <xdr:cxnSp macro="">
      <xdr:nvCxnSpPr>
        <xdr:cNvPr id="240" name="直線コネクタ 239"/>
        <xdr:cNvCxnSpPr/>
      </xdr:nvCxnSpPr>
      <xdr:spPr>
        <a:xfrm flipV="1">
          <a:off x="2019300" y="16874541"/>
          <a:ext cx="889000" cy="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140767</xdr:rowOff>
    </xdr:from>
    <xdr:to>
      <xdr:col>10</xdr:col>
      <xdr:colOff>114300</xdr:colOff>
      <xdr:row>99</xdr:row>
      <xdr:rowOff>724</xdr:rowOff>
    </xdr:to>
    <xdr:cxnSp macro="">
      <xdr:nvCxnSpPr>
        <xdr:cNvPr id="243" name="直線コネクタ 242"/>
        <xdr:cNvCxnSpPr/>
      </xdr:nvCxnSpPr>
      <xdr:spPr>
        <a:xfrm flipV="1">
          <a:off x="1130300" y="16942867"/>
          <a:ext cx="889000" cy="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100585</xdr:rowOff>
    </xdr:from>
    <xdr:to>
      <xdr:col>24</xdr:col>
      <xdr:colOff>114300</xdr:colOff>
      <xdr:row>98</xdr:row>
      <xdr:rowOff>30735</xdr:rowOff>
    </xdr:to>
    <xdr:sp macro="" textlink="">
      <xdr:nvSpPr>
        <xdr:cNvPr id="253" name="楕円 252"/>
        <xdr:cNvSpPr/>
      </xdr:nvSpPr>
      <xdr:spPr>
        <a:xfrm>
          <a:off x="4584700" y="167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79012</xdr:rowOff>
    </xdr:from>
    <xdr:ext cx="534377" cy="259045"/>
    <xdr:sp macro="" textlink="">
      <xdr:nvSpPr>
        <xdr:cNvPr id="254" name="扶助費該当値テキスト"/>
        <xdr:cNvSpPr txBox="1"/>
      </xdr:nvSpPr>
      <xdr:spPr>
        <a:xfrm>
          <a:off x="4686300" y="1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136080</xdr:rowOff>
    </xdr:from>
    <xdr:to>
      <xdr:col>20</xdr:col>
      <xdr:colOff>38100</xdr:colOff>
      <xdr:row>98</xdr:row>
      <xdr:rowOff>66230</xdr:rowOff>
    </xdr:to>
    <xdr:sp macro="" textlink="">
      <xdr:nvSpPr>
        <xdr:cNvPr id="255" name="楕円 254"/>
        <xdr:cNvSpPr/>
      </xdr:nvSpPr>
      <xdr:spPr>
        <a:xfrm>
          <a:off x="3746500" y="16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57357</xdr:rowOff>
    </xdr:from>
    <xdr:ext cx="534377" cy="259045"/>
    <xdr:sp macro="" textlink="">
      <xdr:nvSpPr>
        <xdr:cNvPr id="256" name="テキスト ボックス 255"/>
        <xdr:cNvSpPr txBox="1"/>
      </xdr:nvSpPr>
      <xdr:spPr>
        <a:xfrm>
          <a:off x="3530111" y="1685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21641</xdr:rowOff>
    </xdr:from>
    <xdr:to>
      <xdr:col>15</xdr:col>
      <xdr:colOff>101600</xdr:colOff>
      <xdr:row>98</xdr:row>
      <xdr:rowOff>123241</xdr:rowOff>
    </xdr:to>
    <xdr:sp macro="" textlink="">
      <xdr:nvSpPr>
        <xdr:cNvPr id="257" name="楕円 256"/>
        <xdr:cNvSpPr/>
      </xdr:nvSpPr>
      <xdr:spPr>
        <a:xfrm>
          <a:off x="2857500" y="168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114368</xdr:rowOff>
    </xdr:from>
    <xdr:ext cx="534377" cy="259045"/>
    <xdr:sp macro="" textlink="">
      <xdr:nvSpPr>
        <xdr:cNvPr id="258" name="テキスト ボックス 257"/>
        <xdr:cNvSpPr txBox="1"/>
      </xdr:nvSpPr>
      <xdr:spPr>
        <a:xfrm>
          <a:off x="2641111" y="1691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89967</xdr:rowOff>
    </xdr:from>
    <xdr:to>
      <xdr:col>10</xdr:col>
      <xdr:colOff>165100</xdr:colOff>
      <xdr:row>99</xdr:row>
      <xdr:rowOff>20117</xdr:rowOff>
    </xdr:to>
    <xdr:sp macro="" textlink="">
      <xdr:nvSpPr>
        <xdr:cNvPr id="259" name="楕円 258"/>
        <xdr:cNvSpPr/>
      </xdr:nvSpPr>
      <xdr:spPr>
        <a:xfrm>
          <a:off x="1968500" y="168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11244</xdr:rowOff>
    </xdr:from>
    <xdr:ext cx="534377" cy="259045"/>
    <xdr:sp macro="" textlink="">
      <xdr:nvSpPr>
        <xdr:cNvPr id="260" name="テキスト ボックス 259"/>
        <xdr:cNvSpPr txBox="1"/>
      </xdr:nvSpPr>
      <xdr:spPr>
        <a:xfrm>
          <a:off x="1752111" y="16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121374</xdr:rowOff>
    </xdr:from>
    <xdr:to>
      <xdr:col>6</xdr:col>
      <xdr:colOff>38100</xdr:colOff>
      <xdr:row>99</xdr:row>
      <xdr:rowOff>51524</xdr:rowOff>
    </xdr:to>
    <xdr:sp macro="" textlink="">
      <xdr:nvSpPr>
        <xdr:cNvPr id="261" name="楕円 260"/>
        <xdr:cNvSpPr/>
      </xdr:nvSpPr>
      <xdr:spPr>
        <a:xfrm>
          <a:off x="1079500" y="169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42651</xdr:rowOff>
    </xdr:from>
    <xdr:ext cx="534377" cy="259045"/>
    <xdr:sp macro="" textlink="">
      <xdr:nvSpPr>
        <xdr:cNvPr id="262" name="テキスト ボックス 261"/>
        <xdr:cNvSpPr txBox="1"/>
      </xdr:nvSpPr>
      <xdr:spPr>
        <a:xfrm>
          <a:off x="863111" y="1701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79139</xdr:rowOff>
    </xdr:from>
    <xdr:to>
      <xdr:col>55</xdr:col>
      <xdr:colOff>0</xdr:colOff>
      <xdr:row>38</xdr:row>
      <xdr:rowOff>83053</xdr:rowOff>
    </xdr:to>
    <xdr:cxnSp macro="">
      <xdr:nvCxnSpPr>
        <xdr:cNvPr id="289" name="直線コネクタ 288"/>
        <xdr:cNvCxnSpPr/>
      </xdr:nvCxnSpPr>
      <xdr:spPr>
        <a:xfrm>
          <a:off x="9639300" y="6594239"/>
          <a:ext cx="8382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79139</xdr:rowOff>
    </xdr:from>
    <xdr:to>
      <xdr:col>50</xdr:col>
      <xdr:colOff>114300</xdr:colOff>
      <xdr:row>38</xdr:row>
      <xdr:rowOff>79528</xdr:rowOff>
    </xdr:to>
    <xdr:cxnSp macro="">
      <xdr:nvCxnSpPr>
        <xdr:cNvPr id="292" name="直線コネクタ 291"/>
        <xdr:cNvCxnSpPr/>
      </xdr:nvCxnSpPr>
      <xdr:spPr>
        <a:xfrm flipV="1">
          <a:off x="8750300" y="6594239"/>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73484</xdr:rowOff>
    </xdr:from>
    <xdr:to>
      <xdr:col>45</xdr:col>
      <xdr:colOff>177800</xdr:colOff>
      <xdr:row>38</xdr:row>
      <xdr:rowOff>79528</xdr:rowOff>
    </xdr:to>
    <xdr:cxnSp macro="">
      <xdr:nvCxnSpPr>
        <xdr:cNvPr id="295" name="直線コネクタ 294"/>
        <xdr:cNvCxnSpPr/>
      </xdr:nvCxnSpPr>
      <xdr:spPr>
        <a:xfrm>
          <a:off x="7861300" y="6588584"/>
          <a:ext cx="8890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73484</xdr:rowOff>
    </xdr:from>
    <xdr:to>
      <xdr:col>41</xdr:col>
      <xdr:colOff>50800</xdr:colOff>
      <xdr:row>38</xdr:row>
      <xdr:rowOff>82427</xdr:rowOff>
    </xdr:to>
    <xdr:cxnSp macro="">
      <xdr:nvCxnSpPr>
        <xdr:cNvPr id="298" name="直線コネクタ 297"/>
        <xdr:cNvCxnSpPr/>
      </xdr:nvCxnSpPr>
      <xdr:spPr>
        <a:xfrm flipV="1">
          <a:off x="6972300" y="6588584"/>
          <a:ext cx="889000" cy="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32253</xdr:rowOff>
    </xdr:from>
    <xdr:to>
      <xdr:col>55</xdr:col>
      <xdr:colOff>50800</xdr:colOff>
      <xdr:row>38</xdr:row>
      <xdr:rowOff>133853</xdr:rowOff>
    </xdr:to>
    <xdr:sp macro="" textlink="">
      <xdr:nvSpPr>
        <xdr:cNvPr id="308" name="楕円 307"/>
        <xdr:cNvSpPr/>
      </xdr:nvSpPr>
      <xdr:spPr>
        <a:xfrm>
          <a:off x="10426700" y="65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118630</xdr:rowOff>
    </xdr:from>
    <xdr:ext cx="534377" cy="259045"/>
    <xdr:sp macro="" textlink="">
      <xdr:nvSpPr>
        <xdr:cNvPr id="309" name="補助費等該当値テキスト"/>
        <xdr:cNvSpPr txBox="1"/>
      </xdr:nvSpPr>
      <xdr:spPr>
        <a:xfrm>
          <a:off x="10528300" y="64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28339</xdr:rowOff>
    </xdr:from>
    <xdr:to>
      <xdr:col>50</xdr:col>
      <xdr:colOff>165100</xdr:colOff>
      <xdr:row>38</xdr:row>
      <xdr:rowOff>129939</xdr:rowOff>
    </xdr:to>
    <xdr:sp macro="" textlink="">
      <xdr:nvSpPr>
        <xdr:cNvPr id="310" name="楕円 309"/>
        <xdr:cNvSpPr/>
      </xdr:nvSpPr>
      <xdr:spPr>
        <a:xfrm>
          <a:off x="9588500" y="6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121066</xdr:rowOff>
    </xdr:from>
    <xdr:ext cx="534377" cy="259045"/>
    <xdr:sp macro="" textlink="">
      <xdr:nvSpPr>
        <xdr:cNvPr id="311" name="テキスト ボックス 310"/>
        <xdr:cNvSpPr txBox="1"/>
      </xdr:nvSpPr>
      <xdr:spPr>
        <a:xfrm>
          <a:off x="9372111" y="663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28728</xdr:rowOff>
    </xdr:from>
    <xdr:to>
      <xdr:col>46</xdr:col>
      <xdr:colOff>38100</xdr:colOff>
      <xdr:row>38</xdr:row>
      <xdr:rowOff>130328</xdr:rowOff>
    </xdr:to>
    <xdr:sp macro="" textlink="">
      <xdr:nvSpPr>
        <xdr:cNvPr id="312" name="楕円 311"/>
        <xdr:cNvSpPr/>
      </xdr:nvSpPr>
      <xdr:spPr>
        <a:xfrm>
          <a:off x="8699500" y="65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121455</xdr:rowOff>
    </xdr:from>
    <xdr:ext cx="534377" cy="259045"/>
    <xdr:sp macro="" textlink="">
      <xdr:nvSpPr>
        <xdr:cNvPr id="313" name="テキスト ボックス 312"/>
        <xdr:cNvSpPr txBox="1"/>
      </xdr:nvSpPr>
      <xdr:spPr>
        <a:xfrm>
          <a:off x="8483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22684</xdr:rowOff>
    </xdr:from>
    <xdr:to>
      <xdr:col>41</xdr:col>
      <xdr:colOff>101600</xdr:colOff>
      <xdr:row>38</xdr:row>
      <xdr:rowOff>124284</xdr:rowOff>
    </xdr:to>
    <xdr:sp macro="" textlink="">
      <xdr:nvSpPr>
        <xdr:cNvPr id="314" name="楕円 313"/>
        <xdr:cNvSpPr/>
      </xdr:nvSpPr>
      <xdr:spPr>
        <a:xfrm>
          <a:off x="7810500" y="65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115411</xdr:rowOff>
    </xdr:from>
    <xdr:ext cx="534377" cy="259045"/>
    <xdr:sp macro="" textlink="">
      <xdr:nvSpPr>
        <xdr:cNvPr id="315" name="テキスト ボックス 314"/>
        <xdr:cNvSpPr txBox="1"/>
      </xdr:nvSpPr>
      <xdr:spPr>
        <a:xfrm>
          <a:off x="7594111" y="66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31627</xdr:rowOff>
    </xdr:from>
    <xdr:to>
      <xdr:col>36</xdr:col>
      <xdr:colOff>165100</xdr:colOff>
      <xdr:row>38</xdr:row>
      <xdr:rowOff>133227</xdr:rowOff>
    </xdr:to>
    <xdr:sp macro="" textlink="">
      <xdr:nvSpPr>
        <xdr:cNvPr id="316" name="楕円 315"/>
        <xdr:cNvSpPr/>
      </xdr:nvSpPr>
      <xdr:spPr>
        <a:xfrm>
          <a:off x="6921500" y="654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124354</xdr:rowOff>
    </xdr:from>
    <xdr:ext cx="534377" cy="259045"/>
    <xdr:sp macro="" textlink="">
      <xdr:nvSpPr>
        <xdr:cNvPr id="317" name="テキスト ボックス 316"/>
        <xdr:cNvSpPr txBox="1"/>
      </xdr:nvSpPr>
      <xdr:spPr>
        <a:xfrm>
          <a:off x="6705111" y="663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69764</xdr:rowOff>
    </xdr:from>
    <xdr:to>
      <xdr:col>55</xdr:col>
      <xdr:colOff>0</xdr:colOff>
      <xdr:row>58</xdr:row>
      <xdr:rowOff>92509</xdr:rowOff>
    </xdr:to>
    <xdr:cxnSp macro="">
      <xdr:nvCxnSpPr>
        <xdr:cNvPr id="346" name="直線コネクタ 345"/>
        <xdr:cNvCxnSpPr/>
      </xdr:nvCxnSpPr>
      <xdr:spPr>
        <a:xfrm flipV="1">
          <a:off x="9639300" y="10013864"/>
          <a:ext cx="8382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171048</xdr:rowOff>
    </xdr:from>
    <xdr:to>
      <xdr:col>50</xdr:col>
      <xdr:colOff>114300</xdr:colOff>
      <xdr:row>58</xdr:row>
      <xdr:rowOff>92509</xdr:rowOff>
    </xdr:to>
    <xdr:cxnSp macro="">
      <xdr:nvCxnSpPr>
        <xdr:cNvPr id="349" name="直線コネクタ 348"/>
        <xdr:cNvCxnSpPr/>
      </xdr:nvCxnSpPr>
      <xdr:spPr>
        <a:xfrm>
          <a:off x="8750300" y="9943698"/>
          <a:ext cx="889000" cy="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155672</xdr:rowOff>
    </xdr:from>
    <xdr:to>
      <xdr:col>45</xdr:col>
      <xdr:colOff>177800</xdr:colOff>
      <xdr:row>57</xdr:row>
      <xdr:rowOff>171048</xdr:rowOff>
    </xdr:to>
    <xdr:cxnSp macro="">
      <xdr:nvCxnSpPr>
        <xdr:cNvPr id="352" name="直線コネクタ 351"/>
        <xdr:cNvCxnSpPr/>
      </xdr:nvCxnSpPr>
      <xdr:spPr>
        <a:xfrm>
          <a:off x="7861300" y="9928322"/>
          <a:ext cx="8890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155672</xdr:rowOff>
    </xdr:from>
    <xdr:to>
      <xdr:col>41</xdr:col>
      <xdr:colOff>50800</xdr:colOff>
      <xdr:row>58</xdr:row>
      <xdr:rowOff>24272</xdr:rowOff>
    </xdr:to>
    <xdr:cxnSp macro="">
      <xdr:nvCxnSpPr>
        <xdr:cNvPr id="355" name="直線コネクタ 354"/>
        <xdr:cNvCxnSpPr/>
      </xdr:nvCxnSpPr>
      <xdr:spPr>
        <a:xfrm flipV="1">
          <a:off x="6972300" y="9928322"/>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18964</xdr:rowOff>
    </xdr:from>
    <xdr:to>
      <xdr:col>55</xdr:col>
      <xdr:colOff>50800</xdr:colOff>
      <xdr:row>58</xdr:row>
      <xdr:rowOff>120564</xdr:rowOff>
    </xdr:to>
    <xdr:sp macro="" textlink="">
      <xdr:nvSpPr>
        <xdr:cNvPr id="365" name="楕円 364"/>
        <xdr:cNvSpPr/>
      </xdr:nvSpPr>
      <xdr:spPr>
        <a:xfrm>
          <a:off x="10426700" y="996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105341</xdr:rowOff>
    </xdr:from>
    <xdr:ext cx="534377" cy="259045"/>
    <xdr:sp macro="" textlink="">
      <xdr:nvSpPr>
        <xdr:cNvPr id="366" name="普通建設事業費該当値テキスト"/>
        <xdr:cNvSpPr txBox="1"/>
      </xdr:nvSpPr>
      <xdr:spPr>
        <a:xfrm>
          <a:off x="10528300" y="987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41709</xdr:rowOff>
    </xdr:from>
    <xdr:to>
      <xdr:col>50</xdr:col>
      <xdr:colOff>165100</xdr:colOff>
      <xdr:row>58</xdr:row>
      <xdr:rowOff>143309</xdr:rowOff>
    </xdr:to>
    <xdr:sp macro="" textlink="">
      <xdr:nvSpPr>
        <xdr:cNvPr id="367" name="楕円 366"/>
        <xdr:cNvSpPr/>
      </xdr:nvSpPr>
      <xdr:spPr>
        <a:xfrm>
          <a:off x="9588500" y="99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134436</xdr:rowOff>
    </xdr:from>
    <xdr:ext cx="534377" cy="259045"/>
    <xdr:sp macro="" textlink="">
      <xdr:nvSpPr>
        <xdr:cNvPr id="368" name="テキスト ボックス 367"/>
        <xdr:cNvSpPr txBox="1"/>
      </xdr:nvSpPr>
      <xdr:spPr>
        <a:xfrm>
          <a:off x="9372111" y="100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120248</xdr:rowOff>
    </xdr:from>
    <xdr:to>
      <xdr:col>46</xdr:col>
      <xdr:colOff>38100</xdr:colOff>
      <xdr:row>58</xdr:row>
      <xdr:rowOff>50398</xdr:rowOff>
    </xdr:to>
    <xdr:sp macro="" textlink="">
      <xdr:nvSpPr>
        <xdr:cNvPr id="369" name="楕円 368"/>
        <xdr:cNvSpPr/>
      </xdr:nvSpPr>
      <xdr:spPr>
        <a:xfrm>
          <a:off x="8699500" y="989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41525</xdr:rowOff>
    </xdr:from>
    <xdr:ext cx="534377" cy="259045"/>
    <xdr:sp macro="" textlink="">
      <xdr:nvSpPr>
        <xdr:cNvPr id="370" name="テキスト ボックス 369"/>
        <xdr:cNvSpPr txBox="1"/>
      </xdr:nvSpPr>
      <xdr:spPr>
        <a:xfrm>
          <a:off x="8483111" y="99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104872</xdr:rowOff>
    </xdr:from>
    <xdr:to>
      <xdr:col>41</xdr:col>
      <xdr:colOff>101600</xdr:colOff>
      <xdr:row>58</xdr:row>
      <xdr:rowOff>35022</xdr:rowOff>
    </xdr:to>
    <xdr:sp macro="" textlink="">
      <xdr:nvSpPr>
        <xdr:cNvPr id="371" name="楕円 370"/>
        <xdr:cNvSpPr/>
      </xdr:nvSpPr>
      <xdr:spPr>
        <a:xfrm>
          <a:off x="7810500" y="98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26149</xdr:rowOff>
    </xdr:from>
    <xdr:ext cx="534377" cy="259045"/>
    <xdr:sp macro="" textlink="">
      <xdr:nvSpPr>
        <xdr:cNvPr id="372" name="テキスト ボックス 371"/>
        <xdr:cNvSpPr txBox="1"/>
      </xdr:nvSpPr>
      <xdr:spPr>
        <a:xfrm>
          <a:off x="7594111" y="997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144922</xdr:rowOff>
    </xdr:from>
    <xdr:to>
      <xdr:col>36</xdr:col>
      <xdr:colOff>165100</xdr:colOff>
      <xdr:row>58</xdr:row>
      <xdr:rowOff>75072</xdr:rowOff>
    </xdr:to>
    <xdr:sp macro="" textlink="">
      <xdr:nvSpPr>
        <xdr:cNvPr id="373" name="楕円 372"/>
        <xdr:cNvSpPr/>
      </xdr:nvSpPr>
      <xdr:spPr>
        <a:xfrm>
          <a:off x="6921500" y="99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66199</xdr:rowOff>
    </xdr:from>
    <xdr:ext cx="534377" cy="259045"/>
    <xdr:sp macro="" textlink="">
      <xdr:nvSpPr>
        <xdr:cNvPr id="374" name="テキスト ボックス 373"/>
        <xdr:cNvSpPr txBox="1"/>
      </xdr:nvSpPr>
      <xdr:spPr>
        <a:xfrm>
          <a:off x="6705111" y="1001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16497</xdr:rowOff>
    </xdr:from>
    <xdr:to>
      <xdr:col>55</xdr:col>
      <xdr:colOff>0</xdr:colOff>
      <xdr:row>79</xdr:row>
      <xdr:rowOff>23279</xdr:rowOff>
    </xdr:to>
    <xdr:cxnSp macro="">
      <xdr:nvCxnSpPr>
        <xdr:cNvPr id="403" name="直線コネクタ 402"/>
        <xdr:cNvCxnSpPr/>
      </xdr:nvCxnSpPr>
      <xdr:spPr>
        <a:xfrm flipV="1">
          <a:off x="9639300" y="13561047"/>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10083</xdr:rowOff>
    </xdr:from>
    <xdr:to>
      <xdr:col>50</xdr:col>
      <xdr:colOff>114300</xdr:colOff>
      <xdr:row>79</xdr:row>
      <xdr:rowOff>23279</xdr:rowOff>
    </xdr:to>
    <xdr:cxnSp macro="">
      <xdr:nvCxnSpPr>
        <xdr:cNvPr id="406" name="直線コネクタ 405"/>
        <xdr:cNvCxnSpPr/>
      </xdr:nvCxnSpPr>
      <xdr:spPr>
        <a:xfrm>
          <a:off x="8750300" y="13554633"/>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62891</xdr:rowOff>
    </xdr:from>
    <xdr:to>
      <xdr:col>45</xdr:col>
      <xdr:colOff>177800</xdr:colOff>
      <xdr:row>79</xdr:row>
      <xdr:rowOff>10083</xdr:rowOff>
    </xdr:to>
    <xdr:cxnSp macro="">
      <xdr:nvCxnSpPr>
        <xdr:cNvPr id="409" name="直線コネクタ 408"/>
        <xdr:cNvCxnSpPr/>
      </xdr:nvCxnSpPr>
      <xdr:spPr>
        <a:xfrm>
          <a:off x="7861300" y="13435991"/>
          <a:ext cx="889000" cy="11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62891</xdr:rowOff>
    </xdr:from>
    <xdr:to>
      <xdr:col>41</xdr:col>
      <xdr:colOff>50800</xdr:colOff>
      <xdr:row>78</xdr:row>
      <xdr:rowOff>157353</xdr:rowOff>
    </xdr:to>
    <xdr:cxnSp macro="">
      <xdr:nvCxnSpPr>
        <xdr:cNvPr id="412" name="直線コネクタ 411"/>
        <xdr:cNvCxnSpPr/>
      </xdr:nvCxnSpPr>
      <xdr:spPr>
        <a:xfrm flipV="1">
          <a:off x="6972300" y="13435991"/>
          <a:ext cx="889000" cy="9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137147</xdr:rowOff>
    </xdr:from>
    <xdr:to>
      <xdr:col>55</xdr:col>
      <xdr:colOff>50800</xdr:colOff>
      <xdr:row>79</xdr:row>
      <xdr:rowOff>67297</xdr:rowOff>
    </xdr:to>
    <xdr:sp macro="" textlink="">
      <xdr:nvSpPr>
        <xdr:cNvPr id="422" name="楕円 421"/>
        <xdr:cNvSpPr/>
      </xdr:nvSpPr>
      <xdr:spPr>
        <a:xfrm>
          <a:off x="10426700" y="135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52074</xdr:rowOff>
    </xdr:from>
    <xdr:ext cx="469744" cy="259045"/>
    <xdr:sp macro="" textlink="">
      <xdr:nvSpPr>
        <xdr:cNvPr id="423" name="普通建設事業費 （ うち新規整備　）該当値テキスト"/>
        <xdr:cNvSpPr txBox="1"/>
      </xdr:nvSpPr>
      <xdr:spPr>
        <a:xfrm>
          <a:off x="10528300" y="1342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143929</xdr:rowOff>
    </xdr:from>
    <xdr:to>
      <xdr:col>50</xdr:col>
      <xdr:colOff>165100</xdr:colOff>
      <xdr:row>79</xdr:row>
      <xdr:rowOff>74079</xdr:rowOff>
    </xdr:to>
    <xdr:sp macro="" textlink="">
      <xdr:nvSpPr>
        <xdr:cNvPr id="424" name="楕円 423"/>
        <xdr:cNvSpPr/>
      </xdr:nvSpPr>
      <xdr:spPr>
        <a:xfrm>
          <a:off x="9588500" y="135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65206</xdr:rowOff>
    </xdr:from>
    <xdr:ext cx="469744" cy="259045"/>
    <xdr:sp macro="" textlink="">
      <xdr:nvSpPr>
        <xdr:cNvPr id="425" name="テキスト ボックス 424"/>
        <xdr:cNvSpPr txBox="1"/>
      </xdr:nvSpPr>
      <xdr:spPr>
        <a:xfrm>
          <a:off x="9404428" y="1360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130733</xdr:rowOff>
    </xdr:from>
    <xdr:to>
      <xdr:col>46</xdr:col>
      <xdr:colOff>38100</xdr:colOff>
      <xdr:row>79</xdr:row>
      <xdr:rowOff>60883</xdr:rowOff>
    </xdr:to>
    <xdr:sp macro="" textlink="">
      <xdr:nvSpPr>
        <xdr:cNvPr id="426" name="楕円 425"/>
        <xdr:cNvSpPr/>
      </xdr:nvSpPr>
      <xdr:spPr>
        <a:xfrm>
          <a:off x="8699500" y="135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52010</xdr:rowOff>
    </xdr:from>
    <xdr:ext cx="469744" cy="259045"/>
    <xdr:sp macro="" textlink="">
      <xdr:nvSpPr>
        <xdr:cNvPr id="427" name="テキスト ボックス 426"/>
        <xdr:cNvSpPr txBox="1"/>
      </xdr:nvSpPr>
      <xdr:spPr>
        <a:xfrm>
          <a:off x="8515428" y="135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12091</xdr:rowOff>
    </xdr:from>
    <xdr:to>
      <xdr:col>41</xdr:col>
      <xdr:colOff>101600</xdr:colOff>
      <xdr:row>78</xdr:row>
      <xdr:rowOff>113691</xdr:rowOff>
    </xdr:to>
    <xdr:sp macro="" textlink="">
      <xdr:nvSpPr>
        <xdr:cNvPr id="428" name="楕円 427"/>
        <xdr:cNvSpPr/>
      </xdr:nvSpPr>
      <xdr:spPr>
        <a:xfrm>
          <a:off x="7810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104818</xdr:rowOff>
    </xdr:from>
    <xdr:ext cx="534377" cy="259045"/>
    <xdr:sp macro="" textlink="">
      <xdr:nvSpPr>
        <xdr:cNvPr id="429" name="テキスト ボックス 428"/>
        <xdr:cNvSpPr txBox="1"/>
      </xdr:nvSpPr>
      <xdr:spPr>
        <a:xfrm>
          <a:off x="7594111" y="134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106553</xdr:rowOff>
    </xdr:from>
    <xdr:to>
      <xdr:col>36</xdr:col>
      <xdr:colOff>165100</xdr:colOff>
      <xdr:row>79</xdr:row>
      <xdr:rowOff>36703</xdr:rowOff>
    </xdr:to>
    <xdr:sp macro="" textlink="">
      <xdr:nvSpPr>
        <xdr:cNvPr id="430" name="楕円 429"/>
        <xdr:cNvSpPr/>
      </xdr:nvSpPr>
      <xdr:spPr>
        <a:xfrm>
          <a:off x="6921500" y="134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27830</xdr:rowOff>
    </xdr:from>
    <xdr:ext cx="469744" cy="259045"/>
    <xdr:sp macro="" textlink="">
      <xdr:nvSpPr>
        <xdr:cNvPr id="431" name="テキスト ボックス 430"/>
        <xdr:cNvSpPr txBox="1"/>
      </xdr:nvSpPr>
      <xdr:spPr>
        <a:xfrm>
          <a:off x="6737428" y="1357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26324</xdr:rowOff>
    </xdr:from>
    <xdr:to>
      <xdr:col>55</xdr:col>
      <xdr:colOff>0</xdr:colOff>
      <xdr:row>98</xdr:row>
      <xdr:rowOff>36300</xdr:rowOff>
    </xdr:to>
    <xdr:cxnSp macro="">
      <xdr:nvCxnSpPr>
        <xdr:cNvPr id="458" name="直線コネクタ 457"/>
        <xdr:cNvCxnSpPr/>
      </xdr:nvCxnSpPr>
      <xdr:spPr>
        <a:xfrm flipV="1">
          <a:off x="9639300" y="16828424"/>
          <a:ext cx="8382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14080</xdr:rowOff>
    </xdr:from>
    <xdr:to>
      <xdr:col>50</xdr:col>
      <xdr:colOff>114300</xdr:colOff>
      <xdr:row>98</xdr:row>
      <xdr:rowOff>36300</xdr:rowOff>
    </xdr:to>
    <xdr:cxnSp macro="">
      <xdr:nvCxnSpPr>
        <xdr:cNvPr id="461" name="直線コネクタ 460"/>
        <xdr:cNvCxnSpPr/>
      </xdr:nvCxnSpPr>
      <xdr:spPr>
        <a:xfrm>
          <a:off x="8750300" y="16816180"/>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14080</xdr:rowOff>
    </xdr:from>
    <xdr:to>
      <xdr:col>45</xdr:col>
      <xdr:colOff>177800</xdr:colOff>
      <xdr:row>98</xdr:row>
      <xdr:rowOff>31837</xdr:rowOff>
    </xdr:to>
    <xdr:cxnSp macro="">
      <xdr:nvCxnSpPr>
        <xdr:cNvPr id="464" name="直線コネクタ 463"/>
        <xdr:cNvCxnSpPr/>
      </xdr:nvCxnSpPr>
      <xdr:spPr>
        <a:xfrm flipV="1">
          <a:off x="7861300" y="16816180"/>
          <a:ext cx="889000" cy="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775</xdr:rowOff>
    </xdr:from>
    <xdr:to>
      <xdr:col>41</xdr:col>
      <xdr:colOff>50800</xdr:colOff>
      <xdr:row>98</xdr:row>
      <xdr:rowOff>31837</xdr:rowOff>
    </xdr:to>
    <xdr:cxnSp macro="">
      <xdr:nvCxnSpPr>
        <xdr:cNvPr id="467" name="直線コネクタ 466"/>
        <xdr:cNvCxnSpPr/>
      </xdr:nvCxnSpPr>
      <xdr:spPr>
        <a:xfrm>
          <a:off x="6972300" y="16802875"/>
          <a:ext cx="889000" cy="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146974</xdr:rowOff>
    </xdr:from>
    <xdr:to>
      <xdr:col>55</xdr:col>
      <xdr:colOff>50800</xdr:colOff>
      <xdr:row>98</xdr:row>
      <xdr:rowOff>77124</xdr:rowOff>
    </xdr:to>
    <xdr:sp macro="" textlink="">
      <xdr:nvSpPr>
        <xdr:cNvPr id="477" name="楕円 476"/>
        <xdr:cNvSpPr/>
      </xdr:nvSpPr>
      <xdr:spPr>
        <a:xfrm>
          <a:off x="10426700" y="167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61901</xdr:rowOff>
    </xdr:from>
    <xdr:ext cx="534377" cy="259045"/>
    <xdr:sp macro="" textlink="">
      <xdr:nvSpPr>
        <xdr:cNvPr id="478" name="普通建設事業費 （ うち更新整備　）該当値テキスト"/>
        <xdr:cNvSpPr txBox="1"/>
      </xdr:nvSpPr>
      <xdr:spPr>
        <a:xfrm>
          <a:off x="10528300" y="166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156950</xdr:rowOff>
    </xdr:from>
    <xdr:to>
      <xdr:col>50</xdr:col>
      <xdr:colOff>165100</xdr:colOff>
      <xdr:row>98</xdr:row>
      <xdr:rowOff>87100</xdr:rowOff>
    </xdr:to>
    <xdr:sp macro="" textlink="">
      <xdr:nvSpPr>
        <xdr:cNvPr id="479" name="楕円 478"/>
        <xdr:cNvSpPr/>
      </xdr:nvSpPr>
      <xdr:spPr>
        <a:xfrm>
          <a:off x="9588500" y="167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78227</xdr:rowOff>
    </xdr:from>
    <xdr:ext cx="534377" cy="259045"/>
    <xdr:sp macro="" textlink="">
      <xdr:nvSpPr>
        <xdr:cNvPr id="480" name="テキスト ボックス 479"/>
        <xdr:cNvSpPr txBox="1"/>
      </xdr:nvSpPr>
      <xdr:spPr>
        <a:xfrm>
          <a:off x="9372111" y="168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134730</xdr:rowOff>
    </xdr:from>
    <xdr:to>
      <xdr:col>46</xdr:col>
      <xdr:colOff>38100</xdr:colOff>
      <xdr:row>98</xdr:row>
      <xdr:rowOff>64880</xdr:rowOff>
    </xdr:to>
    <xdr:sp macro="" textlink="">
      <xdr:nvSpPr>
        <xdr:cNvPr id="481" name="楕円 480"/>
        <xdr:cNvSpPr/>
      </xdr:nvSpPr>
      <xdr:spPr>
        <a:xfrm>
          <a:off x="8699500" y="167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56007</xdr:rowOff>
    </xdr:from>
    <xdr:ext cx="534377" cy="259045"/>
    <xdr:sp macro="" textlink="">
      <xdr:nvSpPr>
        <xdr:cNvPr id="482" name="テキスト ボックス 481"/>
        <xdr:cNvSpPr txBox="1"/>
      </xdr:nvSpPr>
      <xdr:spPr>
        <a:xfrm>
          <a:off x="8483111" y="1685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152487</xdr:rowOff>
    </xdr:from>
    <xdr:to>
      <xdr:col>41</xdr:col>
      <xdr:colOff>101600</xdr:colOff>
      <xdr:row>98</xdr:row>
      <xdr:rowOff>82637</xdr:rowOff>
    </xdr:to>
    <xdr:sp macro="" textlink="">
      <xdr:nvSpPr>
        <xdr:cNvPr id="483" name="楕円 482"/>
        <xdr:cNvSpPr/>
      </xdr:nvSpPr>
      <xdr:spPr>
        <a:xfrm>
          <a:off x="7810500" y="167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73764</xdr:rowOff>
    </xdr:from>
    <xdr:ext cx="534377" cy="259045"/>
    <xdr:sp macro="" textlink="">
      <xdr:nvSpPr>
        <xdr:cNvPr id="484" name="テキスト ボックス 483"/>
        <xdr:cNvSpPr txBox="1"/>
      </xdr:nvSpPr>
      <xdr:spPr>
        <a:xfrm>
          <a:off x="7594111" y="168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121425</xdr:rowOff>
    </xdr:from>
    <xdr:to>
      <xdr:col>36</xdr:col>
      <xdr:colOff>165100</xdr:colOff>
      <xdr:row>98</xdr:row>
      <xdr:rowOff>51575</xdr:rowOff>
    </xdr:to>
    <xdr:sp macro="" textlink="">
      <xdr:nvSpPr>
        <xdr:cNvPr id="485" name="楕円 484"/>
        <xdr:cNvSpPr/>
      </xdr:nvSpPr>
      <xdr:spPr>
        <a:xfrm>
          <a:off x="6921500" y="167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42702</xdr:rowOff>
    </xdr:from>
    <xdr:ext cx="534377" cy="259045"/>
    <xdr:sp macro="" textlink="">
      <xdr:nvSpPr>
        <xdr:cNvPr id="486" name="テキスト ボックス 485"/>
        <xdr:cNvSpPr txBox="1"/>
      </xdr:nvSpPr>
      <xdr:spPr>
        <a:xfrm>
          <a:off x="6705111" y="168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44374</xdr:rowOff>
    </xdr:from>
    <xdr:to>
      <xdr:col>85</xdr:col>
      <xdr:colOff>127000</xdr:colOff>
      <xdr:row>39</xdr:row>
      <xdr:rowOff>44450</xdr:rowOff>
    </xdr:to>
    <xdr:cxnSp macro="">
      <xdr:nvCxnSpPr>
        <xdr:cNvPr id="515" name="直線コネクタ 514"/>
        <xdr:cNvCxnSpPr/>
      </xdr:nvCxnSpPr>
      <xdr:spPr>
        <a:xfrm flipV="1">
          <a:off x="15481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42164</xdr:rowOff>
    </xdr:from>
    <xdr:to>
      <xdr:col>81</xdr:col>
      <xdr:colOff>50800</xdr:colOff>
      <xdr:row>39</xdr:row>
      <xdr:rowOff>44450</xdr:rowOff>
    </xdr:to>
    <xdr:cxnSp macro="">
      <xdr:nvCxnSpPr>
        <xdr:cNvPr id="518" name="直線コネクタ 517"/>
        <xdr:cNvCxnSpPr/>
      </xdr:nvCxnSpPr>
      <xdr:spPr>
        <a:xfrm>
          <a:off x="14592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42164</xdr:rowOff>
    </xdr:from>
    <xdr:to>
      <xdr:col>76</xdr:col>
      <xdr:colOff>114300</xdr:colOff>
      <xdr:row>39</xdr:row>
      <xdr:rowOff>43841</xdr:rowOff>
    </xdr:to>
    <xdr:cxnSp macro="">
      <xdr:nvCxnSpPr>
        <xdr:cNvPr id="521" name="直線コネクタ 520"/>
        <xdr:cNvCxnSpPr/>
      </xdr:nvCxnSpPr>
      <xdr:spPr>
        <a:xfrm flipV="1">
          <a:off x="13703300" y="672871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35763</xdr:rowOff>
    </xdr:from>
    <xdr:to>
      <xdr:col>71</xdr:col>
      <xdr:colOff>177800</xdr:colOff>
      <xdr:row>39</xdr:row>
      <xdr:rowOff>43841</xdr:rowOff>
    </xdr:to>
    <xdr:cxnSp macro="">
      <xdr:nvCxnSpPr>
        <xdr:cNvPr id="524" name="直線コネクタ 523"/>
        <xdr:cNvCxnSpPr/>
      </xdr:nvCxnSpPr>
      <xdr:spPr>
        <a:xfrm>
          <a:off x="12814300" y="6722313"/>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165024</xdr:rowOff>
    </xdr:from>
    <xdr:to>
      <xdr:col>85</xdr:col>
      <xdr:colOff>177800</xdr:colOff>
      <xdr:row>39</xdr:row>
      <xdr:rowOff>95174</xdr:rowOff>
    </xdr:to>
    <xdr:sp macro="" textlink="">
      <xdr:nvSpPr>
        <xdr:cNvPr id="534" name="楕円 533"/>
        <xdr:cNvSpPr/>
      </xdr:nvSpPr>
      <xdr:spPr>
        <a:xfrm>
          <a:off x="16268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79951</xdr:rowOff>
    </xdr:from>
    <xdr:ext cx="249299" cy="259045"/>
    <xdr:sp macro="" textlink="">
      <xdr:nvSpPr>
        <xdr:cNvPr id="535" name="災害復旧事業費該当値テキスト"/>
        <xdr:cNvSpPr txBox="1"/>
      </xdr:nvSpPr>
      <xdr:spPr>
        <a:xfrm>
          <a:off x="16370300" y="6595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162814</xdr:rowOff>
    </xdr:from>
    <xdr:to>
      <xdr:col>76</xdr:col>
      <xdr:colOff>165100</xdr:colOff>
      <xdr:row>39</xdr:row>
      <xdr:rowOff>92964</xdr:rowOff>
    </xdr:to>
    <xdr:sp macro="" textlink="">
      <xdr:nvSpPr>
        <xdr:cNvPr id="538" name="楕円 537"/>
        <xdr:cNvSpPr/>
      </xdr:nvSpPr>
      <xdr:spPr>
        <a:xfrm>
          <a:off x="14541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84091</xdr:rowOff>
    </xdr:from>
    <xdr:ext cx="313932" cy="259045"/>
    <xdr:sp macro="" textlink="">
      <xdr:nvSpPr>
        <xdr:cNvPr id="539" name="テキスト ボックス 538"/>
        <xdr:cNvSpPr txBox="1"/>
      </xdr:nvSpPr>
      <xdr:spPr>
        <a:xfrm>
          <a:off x="14435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164491</xdr:rowOff>
    </xdr:from>
    <xdr:to>
      <xdr:col>72</xdr:col>
      <xdr:colOff>38100</xdr:colOff>
      <xdr:row>39</xdr:row>
      <xdr:rowOff>94641</xdr:rowOff>
    </xdr:to>
    <xdr:sp macro="" textlink="">
      <xdr:nvSpPr>
        <xdr:cNvPr id="540" name="楕円 539"/>
        <xdr:cNvSpPr/>
      </xdr:nvSpPr>
      <xdr:spPr>
        <a:xfrm>
          <a:off x="13652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85768</xdr:rowOff>
    </xdr:from>
    <xdr:ext cx="249299" cy="259045"/>
    <xdr:sp macro="" textlink="">
      <xdr:nvSpPr>
        <xdr:cNvPr id="541" name="テキスト ボックス 540"/>
        <xdr:cNvSpPr txBox="1"/>
      </xdr:nvSpPr>
      <xdr:spPr>
        <a:xfrm>
          <a:off x="13578650" y="6772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156413</xdr:rowOff>
    </xdr:from>
    <xdr:to>
      <xdr:col>67</xdr:col>
      <xdr:colOff>101600</xdr:colOff>
      <xdr:row>39</xdr:row>
      <xdr:rowOff>86563</xdr:rowOff>
    </xdr:to>
    <xdr:sp macro="" textlink="">
      <xdr:nvSpPr>
        <xdr:cNvPr id="542" name="楕円 541"/>
        <xdr:cNvSpPr/>
      </xdr:nvSpPr>
      <xdr:spPr>
        <a:xfrm>
          <a:off x="12763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77690</xdr:rowOff>
    </xdr:from>
    <xdr:ext cx="378565" cy="259045"/>
    <xdr:sp macro="" textlink="">
      <xdr:nvSpPr>
        <xdr:cNvPr id="543" name="テキスト ボックス 542"/>
        <xdr:cNvSpPr txBox="1"/>
      </xdr:nvSpPr>
      <xdr:spPr>
        <a:xfrm>
          <a:off x="12625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124670</xdr:rowOff>
    </xdr:from>
    <xdr:to>
      <xdr:col>85</xdr:col>
      <xdr:colOff>127000</xdr:colOff>
      <xdr:row>76</xdr:row>
      <xdr:rowOff>128232</xdr:rowOff>
    </xdr:to>
    <xdr:cxnSp macro="">
      <xdr:nvCxnSpPr>
        <xdr:cNvPr id="621" name="直線コネクタ 620"/>
        <xdr:cNvCxnSpPr/>
      </xdr:nvCxnSpPr>
      <xdr:spPr>
        <a:xfrm flipV="1">
          <a:off x="15481300" y="13154870"/>
          <a:ext cx="8382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128232</xdr:rowOff>
    </xdr:from>
    <xdr:to>
      <xdr:col>81</xdr:col>
      <xdr:colOff>50800</xdr:colOff>
      <xdr:row>76</xdr:row>
      <xdr:rowOff>140024</xdr:rowOff>
    </xdr:to>
    <xdr:cxnSp macro="">
      <xdr:nvCxnSpPr>
        <xdr:cNvPr id="624" name="直線コネクタ 623"/>
        <xdr:cNvCxnSpPr/>
      </xdr:nvCxnSpPr>
      <xdr:spPr>
        <a:xfrm flipV="1">
          <a:off x="14592300" y="13158432"/>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140024</xdr:rowOff>
    </xdr:from>
    <xdr:to>
      <xdr:col>76</xdr:col>
      <xdr:colOff>114300</xdr:colOff>
      <xdr:row>76</xdr:row>
      <xdr:rowOff>142653</xdr:rowOff>
    </xdr:to>
    <xdr:cxnSp macro="">
      <xdr:nvCxnSpPr>
        <xdr:cNvPr id="627" name="直線コネクタ 626"/>
        <xdr:cNvCxnSpPr/>
      </xdr:nvCxnSpPr>
      <xdr:spPr>
        <a:xfrm flipV="1">
          <a:off x="13703300" y="13170224"/>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123546</xdr:rowOff>
    </xdr:from>
    <xdr:to>
      <xdr:col>71</xdr:col>
      <xdr:colOff>177800</xdr:colOff>
      <xdr:row>76</xdr:row>
      <xdr:rowOff>142653</xdr:rowOff>
    </xdr:to>
    <xdr:cxnSp macro="">
      <xdr:nvCxnSpPr>
        <xdr:cNvPr id="630" name="直線コネクタ 629"/>
        <xdr:cNvCxnSpPr/>
      </xdr:nvCxnSpPr>
      <xdr:spPr>
        <a:xfrm>
          <a:off x="12814300" y="13153746"/>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73870</xdr:rowOff>
    </xdr:from>
    <xdr:to>
      <xdr:col>85</xdr:col>
      <xdr:colOff>177800</xdr:colOff>
      <xdr:row>77</xdr:row>
      <xdr:rowOff>4020</xdr:rowOff>
    </xdr:to>
    <xdr:sp macro="" textlink="">
      <xdr:nvSpPr>
        <xdr:cNvPr id="640" name="楕円 639"/>
        <xdr:cNvSpPr/>
      </xdr:nvSpPr>
      <xdr:spPr>
        <a:xfrm>
          <a:off x="16268700" y="131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52297</xdr:rowOff>
    </xdr:from>
    <xdr:ext cx="534377" cy="259045"/>
    <xdr:sp macro="" textlink="">
      <xdr:nvSpPr>
        <xdr:cNvPr id="641" name="公債費該当値テキスト"/>
        <xdr:cNvSpPr txBox="1"/>
      </xdr:nvSpPr>
      <xdr:spPr>
        <a:xfrm>
          <a:off x="16370300" y="130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77432</xdr:rowOff>
    </xdr:from>
    <xdr:to>
      <xdr:col>81</xdr:col>
      <xdr:colOff>101600</xdr:colOff>
      <xdr:row>77</xdr:row>
      <xdr:rowOff>7582</xdr:rowOff>
    </xdr:to>
    <xdr:sp macro="" textlink="">
      <xdr:nvSpPr>
        <xdr:cNvPr id="642" name="楕円 641"/>
        <xdr:cNvSpPr/>
      </xdr:nvSpPr>
      <xdr:spPr>
        <a:xfrm>
          <a:off x="15430500" y="131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170159</xdr:rowOff>
    </xdr:from>
    <xdr:ext cx="534377" cy="259045"/>
    <xdr:sp macro="" textlink="">
      <xdr:nvSpPr>
        <xdr:cNvPr id="643" name="テキスト ボックス 642"/>
        <xdr:cNvSpPr txBox="1"/>
      </xdr:nvSpPr>
      <xdr:spPr>
        <a:xfrm>
          <a:off x="15214111" y="132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89224</xdr:rowOff>
    </xdr:from>
    <xdr:to>
      <xdr:col>76</xdr:col>
      <xdr:colOff>165100</xdr:colOff>
      <xdr:row>77</xdr:row>
      <xdr:rowOff>19374</xdr:rowOff>
    </xdr:to>
    <xdr:sp macro="" textlink="">
      <xdr:nvSpPr>
        <xdr:cNvPr id="644" name="楕円 643"/>
        <xdr:cNvSpPr/>
      </xdr:nvSpPr>
      <xdr:spPr>
        <a:xfrm>
          <a:off x="14541500" y="131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10501</xdr:rowOff>
    </xdr:from>
    <xdr:ext cx="534377" cy="259045"/>
    <xdr:sp macro="" textlink="">
      <xdr:nvSpPr>
        <xdr:cNvPr id="645" name="テキスト ボックス 644"/>
        <xdr:cNvSpPr txBox="1"/>
      </xdr:nvSpPr>
      <xdr:spPr>
        <a:xfrm>
          <a:off x="14325111" y="132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91853</xdr:rowOff>
    </xdr:from>
    <xdr:to>
      <xdr:col>72</xdr:col>
      <xdr:colOff>38100</xdr:colOff>
      <xdr:row>77</xdr:row>
      <xdr:rowOff>22003</xdr:rowOff>
    </xdr:to>
    <xdr:sp macro="" textlink="">
      <xdr:nvSpPr>
        <xdr:cNvPr id="646" name="楕円 645"/>
        <xdr:cNvSpPr/>
      </xdr:nvSpPr>
      <xdr:spPr>
        <a:xfrm>
          <a:off x="13652500" y="1312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13130</xdr:rowOff>
    </xdr:from>
    <xdr:ext cx="534377" cy="259045"/>
    <xdr:sp macro="" textlink="">
      <xdr:nvSpPr>
        <xdr:cNvPr id="647" name="テキスト ボックス 646"/>
        <xdr:cNvSpPr txBox="1"/>
      </xdr:nvSpPr>
      <xdr:spPr>
        <a:xfrm>
          <a:off x="13436111" y="1321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72746</xdr:rowOff>
    </xdr:from>
    <xdr:to>
      <xdr:col>67</xdr:col>
      <xdr:colOff>101600</xdr:colOff>
      <xdr:row>77</xdr:row>
      <xdr:rowOff>2896</xdr:rowOff>
    </xdr:to>
    <xdr:sp macro="" textlink="">
      <xdr:nvSpPr>
        <xdr:cNvPr id="648" name="楕円 647"/>
        <xdr:cNvSpPr/>
      </xdr:nvSpPr>
      <xdr:spPr>
        <a:xfrm>
          <a:off x="12763500" y="131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165473</xdr:rowOff>
    </xdr:from>
    <xdr:ext cx="534377" cy="259045"/>
    <xdr:sp macro="" textlink="">
      <xdr:nvSpPr>
        <xdr:cNvPr id="649" name="テキスト ボックス 648"/>
        <xdr:cNvSpPr txBox="1"/>
      </xdr:nvSpPr>
      <xdr:spPr>
        <a:xfrm>
          <a:off x="12547111" y="131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130524</xdr:rowOff>
    </xdr:from>
    <xdr:to>
      <xdr:col>85</xdr:col>
      <xdr:colOff>127000</xdr:colOff>
      <xdr:row>98</xdr:row>
      <xdr:rowOff>138827</xdr:rowOff>
    </xdr:to>
    <xdr:cxnSp macro="">
      <xdr:nvCxnSpPr>
        <xdr:cNvPr id="676" name="直線コネクタ 675"/>
        <xdr:cNvCxnSpPr/>
      </xdr:nvCxnSpPr>
      <xdr:spPr>
        <a:xfrm flipV="1">
          <a:off x="15481300" y="16932624"/>
          <a:ext cx="838200" cy="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136723</xdr:rowOff>
    </xdr:from>
    <xdr:to>
      <xdr:col>81</xdr:col>
      <xdr:colOff>50800</xdr:colOff>
      <xdr:row>98</xdr:row>
      <xdr:rowOff>138827</xdr:rowOff>
    </xdr:to>
    <xdr:cxnSp macro="">
      <xdr:nvCxnSpPr>
        <xdr:cNvPr id="679" name="直線コネクタ 678"/>
        <xdr:cNvCxnSpPr/>
      </xdr:nvCxnSpPr>
      <xdr:spPr>
        <a:xfrm>
          <a:off x="14592300" y="16938823"/>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124859</xdr:rowOff>
    </xdr:from>
    <xdr:to>
      <xdr:col>76</xdr:col>
      <xdr:colOff>114300</xdr:colOff>
      <xdr:row>98</xdr:row>
      <xdr:rowOff>136723</xdr:rowOff>
    </xdr:to>
    <xdr:cxnSp macro="">
      <xdr:nvCxnSpPr>
        <xdr:cNvPr id="682" name="直線コネクタ 681"/>
        <xdr:cNvCxnSpPr/>
      </xdr:nvCxnSpPr>
      <xdr:spPr>
        <a:xfrm>
          <a:off x="13703300" y="16926959"/>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124859</xdr:rowOff>
    </xdr:from>
    <xdr:to>
      <xdr:col>71</xdr:col>
      <xdr:colOff>177800</xdr:colOff>
      <xdr:row>98</xdr:row>
      <xdr:rowOff>132271</xdr:rowOff>
    </xdr:to>
    <xdr:cxnSp macro="">
      <xdr:nvCxnSpPr>
        <xdr:cNvPr id="685" name="直線コネクタ 684"/>
        <xdr:cNvCxnSpPr/>
      </xdr:nvCxnSpPr>
      <xdr:spPr>
        <a:xfrm flipV="1">
          <a:off x="12814300" y="16926959"/>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79724</xdr:rowOff>
    </xdr:from>
    <xdr:to>
      <xdr:col>85</xdr:col>
      <xdr:colOff>177800</xdr:colOff>
      <xdr:row>99</xdr:row>
      <xdr:rowOff>9874</xdr:rowOff>
    </xdr:to>
    <xdr:sp macro="" textlink="">
      <xdr:nvSpPr>
        <xdr:cNvPr id="695" name="楕円 694"/>
        <xdr:cNvSpPr/>
      </xdr:nvSpPr>
      <xdr:spPr>
        <a:xfrm>
          <a:off x="16268700" y="168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469744" cy="259045"/>
    <xdr:sp macro="" textlink="">
      <xdr:nvSpPr>
        <xdr:cNvPr id="696" name="積立金該当値テキスト"/>
        <xdr:cNvSpPr txBox="1"/>
      </xdr:nvSpPr>
      <xdr:spPr>
        <a:xfrm>
          <a:off x="16370300" y="1682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88027</xdr:rowOff>
    </xdr:from>
    <xdr:to>
      <xdr:col>81</xdr:col>
      <xdr:colOff>101600</xdr:colOff>
      <xdr:row>99</xdr:row>
      <xdr:rowOff>18177</xdr:rowOff>
    </xdr:to>
    <xdr:sp macro="" textlink="">
      <xdr:nvSpPr>
        <xdr:cNvPr id="697" name="楕円 696"/>
        <xdr:cNvSpPr/>
      </xdr:nvSpPr>
      <xdr:spPr>
        <a:xfrm>
          <a:off x="15430500" y="168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9304</xdr:rowOff>
    </xdr:from>
    <xdr:ext cx="378565" cy="259045"/>
    <xdr:sp macro="" textlink="">
      <xdr:nvSpPr>
        <xdr:cNvPr id="698" name="テキスト ボックス 697"/>
        <xdr:cNvSpPr txBox="1"/>
      </xdr:nvSpPr>
      <xdr:spPr>
        <a:xfrm>
          <a:off x="15292017" y="1698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85923</xdr:rowOff>
    </xdr:from>
    <xdr:to>
      <xdr:col>76</xdr:col>
      <xdr:colOff>165100</xdr:colOff>
      <xdr:row>99</xdr:row>
      <xdr:rowOff>16073</xdr:rowOff>
    </xdr:to>
    <xdr:sp macro="" textlink="">
      <xdr:nvSpPr>
        <xdr:cNvPr id="699" name="楕円 698"/>
        <xdr:cNvSpPr/>
      </xdr:nvSpPr>
      <xdr:spPr>
        <a:xfrm>
          <a:off x="14541500" y="168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7200</xdr:rowOff>
    </xdr:from>
    <xdr:ext cx="469744" cy="259045"/>
    <xdr:sp macro="" textlink="">
      <xdr:nvSpPr>
        <xdr:cNvPr id="700" name="テキスト ボックス 699"/>
        <xdr:cNvSpPr txBox="1"/>
      </xdr:nvSpPr>
      <xdr:spPr>
        <a:xfrm>
          <a:off x="14357428" y="1698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74059</xdr:rowOff>
    </xdr:from>
    <xdr:to>
      <xdr:col>72</xdr:col>
      <xdr:colOff>38100</xdr:colOff>
      <xdr:row>99</xdr:row>
      <xdr:rowOff>4209</xdr:rowOff>
    </xdr:to>
    <xdr:sp macro="" textlink="">
      <xdr:nvSpPr>
        <xdr:cNvPr id="701" name="楕円 700"/>
        <xdr:cNvSpPr/>
      </xdr:nvSpPr>
      <xdr:spPr>
        <a:xfrm>
          <a:off x="13652500" y="168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166786</xdr:rowOff>
    </xdr:from>
    <xdr:ext cx="469744" cy="259045"/>
    <xdr:sp macro="" textlink="">
      <xdr:nvSpPr>
        <xdr:cNvPr id="702" name="テキスト ボックス 701"/>
        <xdr:cNvSpPr txBox="1"/>
      </xdr:nvSpPr>
      <xdr:spPr>
        <a:xfrm>
          <a:off x="13468428" y="1696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81471</xdr:rowOff>
    </xdr:from>
    <xdr:to>
      <xdr:col>67</xdr:col>
      <xdr:colOff>101600</xdr:colOff>
      <xdr:row>99</xdr:row>
      <xdr:rowOff>11621</xdr:rowOff>
    </xdr:to>
    <xdr:sp macro="" textlink="">
      <xdr:nvSpPr>
        <xdr:cNvPr id="703" name="楕円 702"/>
        <xdr:cNvSpPr/>
      </xdr:nvSpPr>
      <xdr:spPr>
        <a:xfrm>
          <a:off x="12763500" y="168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2748</xdr:rowOff>
    </xdr:from>
    <xdr:ext cx="469744" cy="259045"/>
    <xdr:sp macro="" textlink="">
      <xdr:nvSpPr>
        <xdr:cNvPr id="704" name="テキスト ボックス 703"/>
        <xdr:cNvSpPr txBox="1"/>
      </xdr:nvSpPr>
      <xdr:spPr>
        <a:xfrm>
          <a:off x="12579428" y="1697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38126</xdr:rowOff>
    </xdr:from>
    <xdr:to>
      <xdr:col>116</xdr:col>
      <xdr:colOff>63500</xdr:colOff>
      <xdr:row>39</xdr:row>
      <xdr:rowOff>38888</xdr:rowOff>
    </xdr:to>
    <xdr:cxnSp macro="">
      <xdr:nvCxnSpPr>
        <xdr:cNvPr id="733" name="直線コネクタ 732"/>
        <xdr:cNvCxnSpPr/>
      </xdr:nvCxnSpPr>
      <xdr:spPr>
        <a:xfrm flipV="1">
          <a:off x="21323300" y="672467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38888</xdr:rowOff>
    </xdr:from>
    <xdr:to>
      <xdr:col>111</xdr:col>
      <xdr:colOff>177800</xdr:colOff>
      <xdr:row>39</xdr:row>
      <xdr:rowOff>39954</xdr:rowOff>
    </xdr:to>
    <xdr:cxnSp macro="">
      <xdr:nvCxnSpPr>
        <xdr:cNvPr id="736" name="直線コネクタ 735"/>
        <xdr:cNvCxnSpPr/>
      </xdr:nvCxnSpPr>
      <xdr:spPr>
        <a:xfrm flipV="1">
          <a:off x="20434300" y="6725438"/>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39954</xdr:rowOff>
    </xdr:from>
    <xdr:to>
      <xdr:col>107</xdr:col>
      <xdr:colOff>50800</xdr:colOff>
      <xdr:row>39</xdr:row>
      <xdr:rowOff>40183</xdr:rowOff>
    </xdr:to>
    <xdr:cxnSp macro="">
      <xdr:nvCxnSpPr>
        <xdr:cNvPr id="739" name="直線コネクタ 738"/>
        <xdr:cNvCxnSpPr/>
      </xdr:nvCxnSpPr>
      <xdr:spPr>
        <a:xfrm flipV="1">
          <a:off x="19545300" y="672650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39421</xdr:rowOff>
    </xdr:from>
    <xdr:to>
      <xdr:col>102</xdr:col>
      <xdr:colOff>114300</xdr:colOff>
      <xdr:row>39</xdr:row>
      <xdr:rowOff>40183</xdr:rowOff>
    </xdr:to>
    <xdr:cxnSp macro="">
      <xdr:nvCxnSpPr>
        <xdr:cNvPr id="742" name="直線コネクタ 741"/>
        <xdr:cNvCxnSpPr/>
      </xdr:nvCxnSpPr>
      <xdr:spPr>
        <a:xfrm>
          <a:off x="18656300" y="67259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158776</xdr:rowOff>
    </xdr:from>
    <xdr:to>
      <xdr:col>116</xdr:col>
      <xdr:colOff>114300</xdr:colOff>
      <xdr:row>39</xdr:row>
      <xdr:rowOff>88926</xdr:rowOff>
    </xdr:to>
    <xdr:sp macro="" textlink="">
      <xdr:nvSpPr>
        <xdr:cNvPr id="752" name="楕円 751"/>
        <xdr:cNvSpPr/>
      </xdr:nvSpPr>
      <xdr:spPr>
        <a:xfrm>
          <a:off x="221107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73703</xdr:rowOff>
    </xdr:from>
    <xdr:ext cx="313932" cy="259045"/>
    <xdr:sp macro="" textlink="">
      <xdr:nvSpPr>
        <xdr:cNvPr id="753" name="投資及び出資金該当値テキスト"/>
        <xdr:cNvSpPr txBox="1"/>
      </xdr:nvSpPr>
      <xdr:spPr>
        <a:xfrm>
          <a:off x="22212300" y="658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159538</xdr:rowOff>
    </xdr:from>
    <xdr:to>
      <xdr:col>112</xdr:col>
      <xdr:colOff>38100</xdr:colOff>
      <xdr:row>39</xdr:row>
      <xdr:rowOff>89688</xdr:rowOff>
    </xdr:to>
    <xdr:sp macro="" textlink="">
      <xdr:nvSpPr>
        <xdr:cNvPr id="754" name="楕円 753"/>
        <xdr:cNvSpPr/>
      </xdr:nvSpPr>
      <xdr:spPr>
        <a:xfrm>
          <a:off x="21272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80815</xdr:rowOff>
    </xdr:from>
    <xdr:ext cx="313932" cy="259045"/>
    <xdr:sp macro="" textlink="">
      <xdr:nvSpPr>
        <xdr:cNvPr id="755" name="テキスト ボックス 754"/>
        <xdr:cNvSpPr txBox="1"/>
      </xdr:nvSpPr>
      <xdr:spPr>
        <a:xfrm>
          <a:off x="21166333" y="6767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160604</xdr:rowOff>
    </xdr:from>
    <xdr:to>
      <xdr:col>107</xdr:col>
      <xdr:colOff>101600</xdr:colOff>
      <xdr:row>39</xdr:row>
      <xdr:rowOff>90754</xdr:rowOff>
    </xdr:to>
    <xdr:sp macro="" textlink="">
      <xdr:nvSpPr>
        <xdr:cNvPr id="756" name="楕円 755"/>
        <xdr:cNvSpPr/>
      </xdr:nvSpPr>
      <xdr:spPr>
        <a:xfrm>
          <a:off x="20383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81881</xdr:rowOff>
    </xdr:from>
    <xdr:ext cx="313932" cy="259045"/>
    <xdr:sp macro="" textlink="">
      <xdr:nvSpPr>
        <xdr:cNvPr id="757" name="テキスト ボックス 756"/>
        <xdr:cNvSpPr txBox="1"/>
      </xdr:nvSpPr>
      <xdr:spPr>
        <a:xfrm>
          <a:off x="20277333" y="6768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160833</xdr:rowOff>
    </xdr:from>
    <xdr:to>
      <xdr:col>102</xdr:col>
      <xdr:colOff>165100</xdr:colOff>
      <xdr:row>39</xdr:row>
      <xdr:rowOff>90983</xdr:rowOff>
    </xdr:to>
    <xdr:sp macro="" textlink="">
      <xdr:nvSpPr>
        <xdr:cNvPr id="758" name="楕円 757"/>
        <xdr:cNvSpPr/>
      </xdr:nvSpPr>
      <xdr:spPr>
        <a:xfrm>
          <a:off x="19494500" y="66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82110</xdr:rowOff>
    </xdr:from>
    <xdr:ext cx="313932" cy="259045"/>
    <xdr:sp macro="" textlink="">
      <xdr:nvSpPr>
        <xdr:cNvPr id="759" name="テキスト ボックス 758"/>
        <xdr:cNvSpPr txBox="1"/>
      </xdr:nvSpPr>
      <xdr:spPr>
        <a:xfrm>
          <a:off x="19388333" y="6768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160071</xdr:rowOff>
    </xdr:from>
    <xdr:to>
      <xdr:col>98</xdr:col>
      <xdr:colOff>38100</xdr:colOff>
      <xdr:row>39</xdr:row>
      <xdr:rowOff>90221</xdr:rowOff>
    </xdr:to>
    <xdr:sp macro="" textlink="">
      <xdr:nvSpPr>
        <xdr:cNvPr id="760" name="楕円 759"/>
        <xdr:cNvSpPr/>
      </xdr:nvSpPr>
      <xdr:spPr>
        <a:xfrm>
          <a:off x="186055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81348</xdr:rowOff>
    </xdr:from>
    <xdr:ext cx="313932" cy="259045"/>
    <xdr:sp macro="" textlink="">
      <xdr:nvSpPr>
        <xdr:cNvPr id="761" name="テキスト ボックス 760"/>
        <xdr:cNvSpPr txBox="1"/>
      </xdr:nvSpPr>
      <xdr:spPr>
        <a:xfrm>
          <a:off x="18499333" y="6767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68018</xdr:rowOff>
    </xdr:from>
    <xdr:to>
      <xdr:col>116</xdr:col>
      <xdr:colOff>63500</xdr:colOff>
      <xdr:row>59</xdr:row>
      <xdr:rowOff>68050</xdr:rowOff>
    </xdr:to>
    <xdr:cxnSp macro="">
      <xdr:nvCxnSpPr>
        <xdr:cNvPr id="792" name="直線コネクタ 791"/>
        <xdr:cNvCxnSpPr/>
      </xdr:nvCxnSpPr>
      <xdr:spPr>
        <a:xfrm flipV="1">
          <a:off x="21323300" y="10183568"/>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68050</xdr:rowOff>
    </xdr:from>
    <xdr:to>
      <xdr:col>111</xdr:col>
      <xdr:colOff>177800</xdr:colOff>
      <xdr:row>59</xdr:row>
      <xdr:rowOff>68083</xdr:rowOff>
    </xdr:to>
    <xdr:cxnSp macro="">
      <xdr:nvCxnSpPr>
        <xdr:cNvPr id="795" name="直線コネクタ 794"/>
        <xdr:cNvCxnSpPr/>
      </xdr:nvCxnSpPr>
      <xdr:spPr>
        <a:xfrm flipV="1">
          <a:off x="20434300" y="1018360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68083</xdr:rowOff>
    </xdr:from>
    <xdr:to>
      <xdr:col>107</xdr:col>
      <xdr:colOff>50800</xdr:colOff>
      <xdr:row>59</xdr:row>
      <xdr:rowOff>68149</xdr:rowOff>
    </xdr:to>
    <xdr:cxnSp macro="">
      <xdr:nvCxnSpPr>
        <xdr:cNvPr id="798" name="直線コネクタ 797"/>
        <xdr:cNvCxnSpPr/>
      </xdr:nvCxnSpPr>
      <xdr:spPr>
        <a:xfrm flipV="1">
          <a:off x="19545300" y="1018363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68149</xdr:rowOff>
    </xdr:from>
    <xdr:to>
      <xdr:col>102</xdr:col>
      <xdr:colOff>114300</xdr:colOff>
      <xdr:row>59</xdr:row>
      <xdr:rowOff>68246</xdr:rowOff>
    </xdr:to>
    <xdr:cxnSp macro="">
      <xdr:nvCxnSpPr>
        <xdr:cNvPr id="801" name="直線コネクタ 800"/>
        <xdr:cNvCxnSpPr/>
      </xdr:nvCxnSpPr>
      <xdr:spPr>
        <a:xfrm flipV="1">
          <a:off x="18656300" y="10183699"/>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17218</xdr:rowOff>
    </xdr:from>
    <xdr:to>
      <xdr:col>116</xdr:col>
      <xdr:colOff>114300</xdr:colOff>
      <xdr:row>59</xdr:row>
      <xdr:rowOff>118818</xdr:rowOff>
    </xdr:to>
    <xdr:sp macro="" textlink="">
      <xdr:nvSpPr>
        <xdr:cNvPr id="811" name="楕円 810"/>
        <xdr:cNvSpPr/>
      </xdr:nvSpPr>
      <xdr:spPr>
        <a:xfrm>
          <a:off x="22110700" y="101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103595</xdr:rowOff>
    </xdr:from>
    <xdr:ext cx="378565" cy="259045"/>
    <xdr:sp macro="" textlink="">
      <xdr:nvSpPr>
        <xdr:cNvPr id="812" name="貸付金該当値テキスト"/>
        <xdr:cNvSpPr txBox="1"/>
      </xdr:nvSpPr>
      <xdr:spPr>
        <a:xfrm>
          <a:off x="22212300" y="1004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17250</xdr:rowOff>
    </xdr:from>
    <xdr:to>
      <xdr:col>112</xdr:col>
      <xdr:colOff>38100</xdr:colOff>
      <xdr:row>59</xdr:row>
      <xdr:rowOff>118850</xdr:rowOff>
    </xdr:to>
    <xdr:sp macro="" textlink="">
      <xdr:nvSpPr>
        <xdr:cNvPr id="813" name="楕円 812"/>
        <xdr:cNvSpPr/>
      </xdr:nvSpPr>
      <xdr:spPr>
        <a:xfrm>
          <a:off x="21272500" y="101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109977</xdr:rowOff>
    </xdr:from>
    <xdr:ext cx="378565" cy="259045"/>
    <xdr:sp macro="" textlink="">
      <xdr:nvSpPr>
        <xdr:cNvPr id="814" name="テキスト ボックス 813"/>
        <xdr:cNvSpPr txBox="1"/>
      </xdr:nvSpPr>
      <xdr:spPr>
        <a:xfrm>
          <a:off x="21134017" y="10225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17283</xdr:rowOff>
    </xdr:from>
    <xdr:to>
      <xdr:col>107</xdr:col>
      <xdr:colOff>101600</xdr:colOff>
      <xdr:row>59</xdr:row>
      <xdr:rowOff>118883</xdr:rowOff>
    </xdr:to>
    <xdr:sp macro="" textlink="">
      <xdr:nvSpPr>
        <xdr:cNvPr id="815" name="楕円 814"/>
        <xdr:cNvSpPr/>
      </xdr:nvSpPr>
      <xdr:spPr>
        <a:xfrm>
          <a:off x="20383500" y="101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110010</xdr:rowOff>
    </xdr:from>
    <xdr:ext cx="378565" cy="259045"/>
    <xdr:sp macro="" textlink="">
      <xdr:nvSpPr>
        <xdr:cNvPr id="816" name="テキスト ボックス 815"/>
        <xdr:cNvSpPr txBox="1"/>
      </xdr:nvSpPr>
      <xdr:spPr>
        <a:xfrm>
          <a:off x="20245017" y="10225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17349</xdr:rowOff>
    </xdr:from>
    <xdr:to>
      <xdr:col>102</xdr:col>
      <xdr:colOff>165100</xdr:colOff>
      <xdr:row>59</xdr:row>
      <xdr:rowOff>118949</xdr:rowOff>
    </xdr:to>
    <xdr:sp macro="" textlink="">
      <xdr:nvSpPr>
        <xdr:cNvPr id="817" name="楕円 816"/>
        <xdr:cNvSpPr/>
      </xdr:nvSpPr>
      <xdr:spPr>
        <a:xfrm>
          <a:off x="19494500" y="101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110076</xdr:rowOff>
    </xdr:from>
    <xdr:ext cx="378565" cy="259045"/>
    <xdr:sp macro="" textlink="">
      <xdr:nvSpPr>
        <xdr:cNvPr id="818" name="テキスト ボックス 817"/>
        <xdr:cNvSpPr txBox="1"/>
      </xdr:nvSpPr>
      <xdr:spPr>
        <a:xfrm>
          <a:off x="19356017" y="10225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17446</xdr:rowOff>
    </xdr:from>
    <xdr:to>
      <xdr:col>98</xdr:col>
      <xdr:colOff>38100</xdr:colOff>
      <xdr:row>59</xdr:row>
      <xdr:rowOff>119046</xdr:rowOff>
    </xdr:to>
    <xdr:sp macro="" textlink="">
      <xdr:nvSpPr>
        <xdr:cNvPr id="819" name="楕円 818"/>
        <xdr:cNvSpPr/>
      </xdr:nvSpPr>
      <xdr:spPr>
        <a:xfrm>
          <a:off x="18605500" y="101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110173</xdr:rowOff>
    </xdr:from>
    <xdr:ext cx="378565" cy="259045"/>
    <xdr:sp macro="" textlink="">
      <xdr:nvSpPr>
        <xdr:cNvPr id="820" name="テキスト ボックス 819"/>
        <xdr:cNvSpPr txBox="1"/>
      </xdr:nvSpPr>
      <xdr:spPr>
        <a:xfrm>
          <a:off x="18467017" y="102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20567</xdr:rowOff>
    </xdr:from>
    <xdr:to>
      <xdr:col>116</xdr:col>
      <xdr:colOff>63500</xdr:colOff>
      <xdr:row>75</xdr:row>
      <xdr:rowOff>29188</xdr:rowOff>
    </xdr:to>
    <xdr:cxnSp macro="">
      <xdr:nvCxnSpPr>
        <xdr:cNvPr id="852" name="直線コネクタ 851"/>
        <xdr:cNvCxnSpPr/>
      </xdr:nvCxnSpPr>
      <xdr:spPr>
        <a:xfrm>
          <a:off x="21323300" y="12879317"/>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20567</xdr:rowOff>
    </xdr:from>
    <xdr:to>
      <xdr:col>111</xdr:col>
      <xdr:colOff>177800</xdr:colOff>
      <xdr:row>75</xdr:row>
      <xdr:rowOff>102504</xdr:rowOff>
    </xdr:to>
    <xdr:cxnSp macro="">
      <xdr:nvCxnSpPr>
        <xdr:cNvPr id="855" name="直線コネクタ 854"/>
        <xdr:cNvCxnSpPr/>
      </xdr:nvCxnSpPr>
      <xdr:spPr>
        <a:xfrm flipV="1">
          <a:off x="20434300" y="12879317"/>
          <a:ext cx="8890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102504</xdr:rowOff>
    </xdr:from>
    <xdr:to>
      <xdr:col>107</xdr:col>
      <xdr:colOff>50800</xdr:colOff>
      <xdr:row>75</xdr:row>
      <xdr:rowOff>123208</xdr:rowOff>
    </xdr:to>
    <xdr:cxnSp macro="">
      <xdr:nvCxnSpPr>
        <xdr:cNvPr id="858" name="直線コネクタ 857"/>
        <xdr:cNvCxnSpPr/>
      </xdr:nvCxnSpPr>
      <xdr:spPr>
        <a:xfrm flipV="1">
          <a:off x="19545300" y="12961254"/>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123208</xdr:rowOff>
    </xdr:from>
    <xdr:to>
      <xdr:col>102</xdr:col>
      <xdr:colOff>114300</xdr:colOff>
      <xdr:row>76</xdr:row>
      <xdr:rowOff>39475</xdr:rowOff>
    </xdr:to>
    <xdr:cxnSp macro="">
      <xdr:nvCxnSpPr>
        <xdr:cNvPr id="861" name="直線コネクタ 860"/>
        <xdr:cNvCxnSpPr/>
      </xdr:nvCxnSpPr>
      <xdr:spPr>
        <a:xfrm flipV="1">
          <a:off x="18656300" y="12981958"/>
          <a:ext cx="8890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149838</xdr:rowOff>
    </xdr:from>
    <xdr:to>
      <xdr:col>116</xdr:col>
      <xdr:colOff>114300</xdr:colOff>
      <xdr:row>75</xdr:row>
      <xdr:rowOff>79988</xdr:rowOff>
    </xdr:to>
    <xdr:sp macro="" textlink="">
      <xdr:nvSpPr>
        <xdr:cNvPr id="871" name="楕円 870"/>
        <xdr:cNvSpPr/>
      </xdr:nvSpPr>
      <xdr:spPr>
        <a:xfrm>
          <a:off x="22110700" y="128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128265</xdr:rowOff>
    </xdr:from>
    <xdr:ext cx="534377" cy="259045"/>
    <xdr:sp macro="" textlink="">
      <xdr:nvSpPr>
        <xdr:cNvPr id="872" name="繰出金該当値テキスト"/>
        <xdr:cNvSpPr txBox="1"/>
      </xdr:nvSpPr>
      <xdr:spPr>
        <a:xfrm>
          <a:off x="22212300" y="1281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141217</xdr:rowOff>
    </xdr:from>
    <xdr:to>
      <xdr:col>112</xdr:col>
      <xdr:colOff>38100</xdr:colOff>
      <xdr:row>75</xdr:row>
      <xdr:rowOff>71367</xdr:rowOff>
    </xdr:to>
    <xdr:sp macro="" textlink="">
      <xdr:nvSpPr>
        <xdr:cNvPr id="873" name="楕円 872"/>
        <xdr:cNvSpPr/>
      </xdr:nvSpPr>
      <xdr:spPr>
        <a:xfrm>
          <a:off x="21272500" y="128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62494</xdr:rowOff>
    </xdr:from>
    <xdr:ext cx="534377" cy="259045"/>
    <xdr:sp macro="" textlink="">
      <xdr:nvSpPr>
        <xdr:cNvPr id="874" name="テキスト ボックス 873"/>
        <xdr:cNvSpPr txBox="1"/>
      </xdr:nvSpPr>
      <xdr:spPr>
        <a:xfrm>
          <a:off x="21056111" y="129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51704</xdr:rowOff>
    </xdr:from>
    <xdr:to>
      <xdr:col>107</xdr:col>
      <xdr:colOff>101600</xdr:colOff>
      <xdr:row>75</xdr:row>
      <xdr:rowOff>153304</xdr:rowOff>
    </xdr:to>
    <xdr:sp macro="" textlink="">
      <xdr:nvSpPr>
        <xdr:cNvPr id="875" name="楕円 874"/>
        <xdr:cNvSpPr/>
      </xdr:nvSpPr>
      <xdr:spPr>
        <a:xfrm>
          <a:off x="20383500" y="129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144431</xdr:rowOff>
    </xdr:from>
    <xdr:ext cx="534377" cy="259045"/>
    <xdr:sp macro="" textlink="">
      <xdr:nvSpPr>
        <xdr:cNvPr id="876" name="テキスト ボックス 875"/>
        <xdr:cNvSpPr txBox="1"/>
      </xdr:nvSpPr>
      <xdr:spPr>
        <a:xfrm>
          <a:off x="20167111" y="1300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72408</xdr:rowOff>
    </xdr:from>
    <xdr:to>
      <xdr:col>102</xdr:col>
      <xdr:colOff>165100</xdr:colOff>
      <xdr:row>76</xdr:row>
      <xdr:rowOff>2558</xdr:rowOff>
    </xdr:to>
    <xdr:sp macro="" textlink="">
      <xdr:nvSpPr>
        <xdr:cNvPr id="877" name="楕円 876"/>
        <xdr:cNvSpPr/>
      </xdr:nvSpPr>
      <xdr:spPr>
        <a:xfrm>
          <a:off x="19494500" y="129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165135</xdr:rowOff>
    </xdr:from>
    <xdr:ext cx="534377" cy="259045"/>
    <xdr:sp macro="" textlink="">
      <xdr:nvSpPr>
        <xdr:cNvPr id="878" name="テキスト ボックス 877"/>
        <xdr:cNvSpPr txBox="1"/>
      </xdr:nvSpPr>
      <xdr:spPr>
        <a:xfrm>
          <a:off x="19278111" y="130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160125</xdr:rowOff>
    </xdr:from>
    <xdr:to>
      <xdr:col>98</xdr:col>
      <xdr:colOff>38100</xdr:colOff>
      <xdr:row>76</xdr:row>
      <xdr:rowOff>90275</xdr:rowOff>
    </xdr:to>
    <xdr:sp macro="" textlink="">
      <xdr:nvSpPr>
        <xdr:cNvPr id="879" name="楕円 878"/>
        <xdr:cNvSpPr/>
      </xdr:nvSpPr>
      <xdr:spPr>
        <a:xfrm>
          <a:off x="18605500" y="1301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81402</xdr:rowOff>
    </xdr:from>
    <xdr:ext cx="534377" cy="259045"/>
    <xdr:sp macro="" textlink="">
      <xdr:nvSpPr>
        <xdr:cNvPr id="880" name="テキスト ボックス 879"/>
        <xdr:cNvSpPr txBox="1"/>
      </xdr:nvSpPr>
      <xdr:spPr>
        <a:xfrm>
          <a:off x="18389111" y="1311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は、職員の平均年齢が高いことや直営の福祉施設が多いため、他の類似団体を上回っているが、引続き定員管理適正化計画に基づき、人件費の抑制を図る。さらに、物件費は、公立保育園の民営化などにより減額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平均を下回った。今後は人件費削減のための業務委託や公立保育園の民営化により委託料の増加が予想されるが、委託内容を精査し、全体として歳出を削減できるように努めていく。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生活保護費等の増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により増加傾向にあり、今後も増加していくことが見込まれるが、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今後も財政の健全化を進めるため資格審査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適正化に努めていく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繰出金は、国民健康保険事業特別会計操出金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公共下水道事業特別会計繰出金の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、今後も引き続き給付等の適正化を図り、赤字補てんに係る繰出金が発生しないように努めるとともに、より一層繰出金の精査を行い、抑制を図る。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千葉県我孫子市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132,216
130,196
43.15
38,720,342
37,614,152
844,670
23,676,248
31,181,780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4826</xdr:rowOff>
    </xdr:from>
    <xdr:to>
      <xdr:col>24</xdr:col>
      <xdr:colOff>63500</xdr:colOff>
      <xdr:row>38</xdr:row>
      <xdr:rowOff>20066</xdr:rowOff>
    </xdr:to>
    <xdr:cxnSp macro="">
      <xdr:nvCxnSpPr>
        <xdr:cNvPr id="61" name="直線コネクタ 60"/>
        <xdr:cNvCxnSpPr/>
      </xdr:nvCxnSpPr>
      <xdr:spPr>
        <a:xfrm>
          <a:off x="3797300" y="651992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170180</xdr:rowOff>
    </xdr:from>
    <xdr:to>
      <xdr:col>19</xdr:col>
      <xdr:colOff>177800</xdr:colOff>
      <xdr:row>38</xdr:row>
      <xdr:rowOff>4826</xdr:rowOff>
    </xdr:to>
    <xdr:cxnSp macro="">
      <xdr:nvCxnSpPr>
        <xdr:cNvPr id="64" name="直線コネクタ 63"/>
        <xdr:cNvCxnSpPr/>
      </xdr:nvCxnSpPr>
      <xdr:spPr>
        <a:xfrm>
          <a:off x="2908300" y="651383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113792</xdr:rowOff>
    </xdr:from>
    <xdr:to>
      <xdr:col>15</xdr:col>
      <xdr:colOff>50800</xdr:colOff>
      <xdr:row>37</xdr:row>
      <xdr:rowOff>170180</xdr:rowOff>
    </xdr:to>
    <xdr:cxnSp macro="">
      <xdr:nvCxnSpPr>
        <xdr:cNvPr id="67" name="直線コネクタ 66"/>
        <xdr:cNvCxnSpPr/>
      </xdr:nvCxnSpPr>
      <xdr:spPr>
        <a:xfrm>
          <a:off x="2019300" y="645744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113792</xdr:rowOff>
    </xdr:from>
    <xdr:to>
      <xdr:col>10</xdr:col>
      <xdr:colOff>114300</xdr:colOff>
      <xdr:row>37</xdr:row>
      <xdr:rowOff>148082</xdr:rowOff>
    </xdr:to>
    <xdr:cxnSp macro="">
      <xdr:nvCxnSpPr>
        <xdr:cNvPr id="70" name="直線コネクタ 69"/>
        <xdr:cNvCxnSpPr/>
      </xdr:nvCxnSpPr>
      <xdr:spPr>
        <a:xfrm flipV="1">
          <a:off x="1130300" y="645744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125493</xdr:rowOff>
    </xdr:from>
    <xdr:ext cx="469744" cy="259045"/>
    <xdr:sp macro="" textlink="">
      <xdr:nvSpPr>
        <xdr:cNvPr id="72" name="テキスト ボックス 71"/>
        <xdr:cNvSpPr txBox="1"/>
      </xdr:nvSpPr>
      <xdr:spPr>
        <a:xfrm>
          <a:off x="1784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140716</xdr:rowOff>
    </xdr:from>
    <xdr:to>
      <xdr:col>24</xdr:col>
      <xdr:colOff>114300</xdr:colOff>
      <xdr:row>38</xdr:row>
      <xdr:rowOff>70865</xdr:rowOff>
    </xdr:to>
    <xdr:sp macro="" textlink="">
      <xdr:nvSpPr>
        <xdr:cNvPr id="80" name="楕円 79"/>
        <xdr:cNvSpPr/>
      </xdr:nvSpPr>
      <xdr:spPr>
        <a:xfrm>
          <a:off x="45847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469744" cy="259045"/>
    <xdr:sp macro="" textlink="">
      <xdr:nvSpPr>
        <xdr:cNvPr id="81" name="議会費該当値テキスト"/>
        <xdr:cNvSpPr txBox="1"/>
      </xdr:nvSpPr>
      <xdr:spPr>
        <a:xfrm>
          <a:off x="4686300" y="64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125476</xdr:rowOff>
    </xdr:from>
    <xdr:to>
      <xdr:col>20</xdr:col>
      <xdr:colOff>38100</xdr:colOff>
      <xdr:row>38</xdr:row>
      <xdr:rowOff>55626</xdr:rowOff>
    </xdr:to>
    <xdr:sp macro="" textlink="">
      <xdr:nvSpPr>
        <xdr:cNvPr id="82" name="楕円 81"/>
        <xdr:cNvSpPr/>
      </xdr:nvSpPr>
      <xdr:spPr>
        <a:xfrm>
          <a:off x="3746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46753</xdr:rowOff>
    </xdr:from>
    <xdr:ext cx="469744" cy="259045"/>
    <xdr:sp macro="" textlink="">
      <xdr:nvSpPr>
        <xdr:cNvPr id="83" name="テキスト ボックス 82"/>
        <xdr:cNvSpPr txBox="1"/>
      </xdr:nvSpPr>
      <xdr:spPr>
        <a:xfrm>
          <a:off x="3562428" y="65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119380</xdr:rowOff>
    </xdr:from>
    <xdr:to>
      <xdr:col>15</xdr:col>
      <xdr:colOff>101600</xdr:colOff>
      <xdr:row>38</xdr:row>
      <xdr:rowOff>49530</xdr:rowOff>
    </xdr:to>
    <xdr:sp macro="" textlink="">
      <xdr:nvSpPr>
        <xdr:cNvPr id="84" name="楕円 83"/>
        <xdr:cNvSpPr/>
      </xdr:nvSpPr>
      <xdr:spPr>
        <a:xfrm>
          <a:off x="2857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40657</xdr:rowOff>
    </xdr:from>
    <xdr:ext cx="469744" cy="259045"/>
    <xdr:sp macro="" textlink="">
      <xdr:nvSpPr>
        <xdr:cNvPr id="85" name="テキスト ボックス 84"/>
        <xdr:cNvSpPr txBox="1"/>
      </xdr:nvSpPr>
      <xdr:spPr>
        <a:xfrm>
          <a:off x="2673428"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62992</xdr:rowOff>
    </xdr:from>
    <xdr:to>
      <xdr:col>10</xdr:col>
      <xdr:colOff>165100</xdr:colOff>
      <xdr:row>37</xdr:row>
      <xdr:rowOff>164592</xdr:rowOff>
    </xdr:to>
    <xdr:sp macro="" textlink="">
      <xdr:nvSpPr>
        <xdr:cNvPr id="86" name="楕円 85"/>
        <xdr:cNvSpPr/>
      </xdr:nvSpPr>
      <xdr:spPr>
        <a:xfrm>
          <a:off x="1968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155719</xdr:rowOff>
    </xdr:from>
    <xdr:ext cx="469744" cy="259045"/>
    <xdr:sp macro="" textlink="">
      <xdr:nvSpPr>
        <xdr:cNvPr id="87" name="テキスト ボックス 86"/>
        <xdr:cNvSpPr txBox="1"/>
      </xdr:nvSpPr>
      <xdr:spPr>
        <a:xfrm>
          <a:off x="1784428"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97282</xdr:rowOff>
    </xdr:from>
    <xdr:to>
      <xdr:col>6</xdr:col>
      <xdr:colOff>38100</xdr:colOff>
      <xdr:row>38</xdr:row>
      <xdr:rowOff>27432</xdr:rowOff>
    </xdr:to>
    <xdr:sp macro="" textlink="">
      <xdr:nvSpPr>
        <xdr:cNvPr id="88" name="楕円 87"/>
        <xdr:cNvSpPr/>
      </xdr:nvSpPr>
      <xdr:spPr>
        <a:xfrm>
          <a:off x="1079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18559</xdr:rowOff>
    </xdr:from>
    <xdr:ext cx="469744" cy="259045"/>
    <xdr:sp macro="" textlink="">
      <xdr:nvSpPr>
        <xdr:cNvPr id="89" name="テキスト ボックス 88"/>
        <xdr:cNvSpPr txBox="1"/>
      </xdr:nvSpPr>
      <xdr:spPr>
        <a:xfrm>
          <a:off x="895428"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150303</xdr:rowOff>
    </xdr:from>
    <xdr:to>
      <xdr:col>24</xdr:col>
      <xdr:colOff>63500</xdr:colOff>
      <xdr:row>58</xdr:row>
      <xdr:rowOff>157718</xdr:rowOff>
    </xdr:to>
    <xdr:cxnSp macro="">
      <xdr:nvCxnSpPr>
        <xdr:cNvPr id="118" name="直線コネクタ 117"/>
        <xdr:cNvCxnSpPr/>
      </xdr:nvCxnSpPr>
      <xdr:spPr>
        <a:xfrm flipV="1">
          <a:off x="3797300" y="10094403"/>
          <a:ext cx="8382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142407</xdr:rowOff>
    </xdr:from>
    <xdr:to>
      <xdr:col>19</xdr:col>
      <xdr:colOff>177800</xdr:colOff>
      <xdr:row>58</xdr:row>
      <xdr:rowOff>157718</xdr:rowOff>
    </xdr:to>
    <xdr:cxnSp macro="">
      <xdr:nvCxnSpPr>
        <xdr:cNvPr id="121" name="直線コネクタ 120"/>
        <xdr:cNvCxnSpPr/>
      </xdr:nvCxnSpPr>
      <xdr:spPr>
        <a:xfrm>
          <a:off x="2908300" y="10086507"/>
          <a:ext cx="889000"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142407</xdr:rowOff>
    </xdr:from>
    <xdr:to>
      <xdr:col>15</xdr:col>
      <xdr:colOff>50800</xdr:colOff>
      <xdr:row>58</xdr:row>
      <xdr:rowOff>143179</xdr:rowOff>
    </xdr:to>
    <xdr:cxnSp macro="">
      <xdr:nvCxnSpPr>
        <xdr:cNvPr id="124" name="直線コネクタ 123"/>
        <xdr:cNvCxnSpPr/>
      </xdr:nvCxnSpPr>
      <xdr:spPr>
        <a:xfrm flipV="1">
          <a:off x="2019300" y="10086507"/>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143179</xdr:rowOff>
    </xdr:from>
    <xdr:to>
      <xdr:col>10</xdr:col>
      <xdr:colOff>114300</xdr:colOff>
      <xdr:row>58</xdr:row>
      <xdr:rowOff>157230</xdr:rowOff>
    </xdr:to>
    <xdr:cxnSp macro="">
      <xdr:nvCxnSpPr>
        <xdr:cNvPr id="127" name="直線コネクタ 126"/>
        <xdr:cNvCxnSpPr/>
      </xdr:nvCxnSpPr>
      <xdr:spPr>
        <a:xfrm flipV="1">
          <a:off x="1130300" y="10087279"/>
          <a:ext cx="889000" cy="1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99503</xdr:rowOff>
    </xdr:from>
    <xdr:to>
      <xdr:col>24</xdr:col>
      <xdr:colOff>114300</xdr:colOff>
      <xdr:row>59</xdr:row>
      <xdr:rowOff>29653</xdr:rowOff>
    </xdr:to>
    <xdr:sp macro="" textlink="">
      <xdr:nvSpPr>
        <xdr:cNvPr id="137" name="楕円 136"/>
        <xdr:cNvSpPr/>
      </xdr:nvSpPr>
      <xdr:spPr>
        <a:xfrm>
          <a:off x="4584700" y="100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106918</xdr:rowOff>
    </xdr:from>
    <xdr:to>
      <xdr:col>20</xdr:col>
      <xdr:colOff>38100</xdr:colOff>
      <xdr:row>59</xdr:row>
      <xdr:rowOff>37068</xdr:rowOff>
    </xdr:to>
    <xdr:sp macro="" textlink="">
      <xdr:nvSpPr>
        <xdr:cNvPr id="139" name="楕円 138"/>
        <xdr:cNvSpPr/>
      </xdr:nvSpPr>
      <xdr:spPr>
        <a:xfrm>
          <a:off x="3746500" y="100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28195</xdr:rowOff>
    </xdr:from>
    <xdr:ext cx="534377" cy="259045"/>
    <xdr:sp macro="" textlink="">
      <xdr:nvSpPr>
        <xdr:cNvPr id="140" name="テキスト ボックス 139"/>
        <xdr:cNvSpPr txBox="1"/>
      </xdr:nvSpPr>
      <xdr:spPr>
        <a:xfrm>
          <a:off x="3530111" y="101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91607</xdr:rowOff>
    </xdr:from>
    <xdr:to>
      <xdr:col>15</xdr:col>
      <xdr:colOff>101600</xdr:colOff>
      <xdr:row>59</xdr:row>
      <xdr:rowOff>21757</xdr:rowOff>
    </xdr:to>
    <xdr:sp macro="" textlink="">
      <xdr:nvSpPr>
        <xdr:cNvPr id="141" name="楕円 140"/>
        <xdr:cNvSpPr/>
      </xdr:nvSpPr>
      <xdr:spPr>
        <a:xfrm>
          <a:off x="2857500" y="100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12884</xdr:rowOff>
    </xdr:from>
    <xdr:ext cx="534377" cy="259045"/>
    <xdr:sp macro="" textlink="">
      <xdr:nvSpPr>
        <xdr:cNvPr id="142" name="テキスト ボックス 141"/>
        <xdr:cNvSpPr txBox="1"/>
      </xdr:nvSpPr>
      <xdr:spPr>
        <a:xfrm>
          <a:off x="2641111" y="1012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92379</xdr:rowOff>
    </xdr:from>
    <xdr:to>
      <xdr:col>10</xdr:col>
      <xdr:colOff>165100</xdr:colOff>
      <xdr:row>59</xdr:row>
      <xdr:rowOff>22529</xdr:rowOff>
    </xdr:to>
    <xdr:sp macro="" textlink="">
      <xdr:nvSpPr>
        <xdr:cNvPr id="143" name="楕円 142"/>
        <xdr:cNvSpPr/>
      </xdr:nvSpPr>
      <xdr:spPr>
        <a:xfrm>
          <a:off x="1968500" y="100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13656</xdr:rowOff>
    </xdr:from>
    <xdr:ext cx="534377" cy="259045"/>
    <xdr:sp macro="" textlink="">
      <xdr:nvSpPr>
        <xdr:cNvPr id="144" name="テキスト ボックス 143"/>
        <xdr:cNvSpPr txBox="1"/>
      </xdr:nvSpPr>
      <xdr:spPr>
        <a:xfrm>
          <a:off x="1752111" y="101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106430</xdr:rowOff>
    </xdr:from>
    <xdr:to>
      <xdr:col>6</xdr:col>
      <xdr:colOff>38100</xdr:colOff>
      <xdr:row>59</xdr:row>
      <xdr:rowOff>36580</xdr:rowOff>
    </xdr:to>
    <xdr:sp macro="" textlink="">
      <xdr:nvSpPr>
        <xdr:cNvPr id="145" name="楕円 144"/>
        <xdr:cNvSpPr/>
      </xdr:nvSpPr>
      <xdr:spPr>
        <a:xfrm>
          <a:off x="1079500" y="100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27707</xdr:rowOff>
    </xdr:from>
    <xdr:ext cx="534377" cy="259045"/>
    <xdr:sp macro="" textlink="">
      <xdr:nvSpPr>
        <xdr:cNvPr id="146" name="テキスト ボックス 145"/>
        <xdr:cNvSpPr txBox="1"/>
      </xdr:nvSpPr>
      <xdr:spPr>
        <a:xfrm>
          <a:off x="863111" y="1014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48172</xdr:rowOff>
    </xdr:from>
    <xdr:to>
      <xdr:col>24</xdr:col>
      <xdr:colOff>63500</xdr:colOff>
      <xdr:row>77</xdr:row>
      <xdr:rowOff>63173</xdr:rowOff>
    </xdr:to>
    <xdr:cxnSp macro="">
      <xdr:nvCxnSpPr>
        <xdr:cNvPr id="178" name="直線コネクタ 177"/>
        <xdr:cNvCxnSpPr/>
      </xdr:nvCxnSpPr>
      <xdr:spPr>
        <a:xfrm>
          <a:off x="3797300" y="13249822"/>
          <a:ext cx="8382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48172</xdr:rowOff>
    </xdr:from>
    <xdr:to>
      <xdr:col>19</xdr:col>
      <xdr:colOff>177800</xdr:colOff>
      <xdr:row>77</xdr:row>
      <xdr:rowOff>99347</xdr:rowOff>
    </xdr:to>
    <xdr:cxnSp macro="">
      <xdr:nvCxnSpPr>
        <xdr:cNvPr id="181" name="直線コネクタ 180"/>
        <xdr:cNvCxnSpPr/>
      </xdr:nvCxnSpPr>
      <xdr:spPr>
        <a:xfrm flipV="1">
          <a:off x="2908300" y="13249822"/>
          <a:ext cx="889000" cy="5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99347</xdr:rowOff>
    </xdr:from>
    <xdr:to>
      <xdr:col>15</xdr:col>
      <xdr:colOff>50800</xdr:colOff>
      <xdr:row>77</xdr:row>
      <xdr:rowOff>140277</xdr:rowOff>
    </xdr:to>
    <xdr:cxnSp macro="">
      <xdr:nvCxnSpPr>
        <xdr:cNvPr id="184" name="直線コネクタ 183"/>
        <xdr:cNvCxnSpPr/>
      </xdr:nvCxnSpPr>
      <xdr:spPr>
        <a:xfrm flipV="1">
          <a:off x="2019300" y="13300997"/>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140277</xdr:rowOff>
    </xdr:from>
    <xdr:to>
      <xdr:col>10</xdr:col>
      <xdr:colOff>114300</xdr:colOff>
      <xdr:row>78</xdr:row>
      <xdr:rowOff>34860</xdr:rowOff>
    </xdr:to>
    <xdr:cxnSp macro="">
      <xdr:nvCxnSpPr>
        <xdr:cNvPr id="187" name="直線コネクタ 186"/>
        <xdr:cNvCxnSpPr/>
      </xdr:nvCxnSpPr>
      <xdr:spPr>
        <a:xfrm flipV="1">
          <a:off x="1130300" y="13341927"/>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121313</xdr:rowOff>
    </xdr:from>
    <xdr:ext cx="599010" cy="259045"/>
    <xdr:sp macro="" textlink="">
      <xdr:nvSpPr>
        <xdr:cNvPr id="191" name="テキスト ボックス 190"/>
        <xdr:cNvSpPr txBox="1"/>
      </xdr:nvSpPr>
      <xdr:spPr>
        <a:xfrm>
          <a:off x="830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12373</xdr:rowOff>
    </xdr:from>
    <xdr:to>
      <xdr:col>24</xdr:col>
      <xdr:colOff>114300</xdr:colOff>
      <xdr:row>77</xdr:row>
      <xdr:rowOff>113973</xdr:rowOff>
    </xdr:to>
    <xdr:sp macro="" textlink="">
      <xdr:nvSpPr>
        <xdr:cNvPr id="197" name="楕円 196"/>
        <xdr:cNvSpPr/>
      </xdr:nvSpPr>
      <xdr:spPr>
        <a:xfrm>
          <a:off x="4584700" y="132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162250</xdr:rowOff>
    </xdr:from>
    <xdr:ext cx="599010" cy="259045"/>
    <xdr:sp macro="" textlink="">
      <xdr:nvSpPr>
        <xdr:cNvPr id="198" name="民生費該当値テキスト"/>
        <xdr:cNvSpPr txBox="1"/>
      </xdr:nvSpPr>
      <xdr:spPr>
        <a:xfrm>
          <a:off x="4686300" y="1319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168822</xdr:rowOff>
    </xdr:from>
    <xdr:to>
      <xdr:col>20</xdr:col>
      <xdr:colOff>38100</xdr:colOff>
      <xdr:row>77</xdr:row>
      <xdr:rowOff>98972</xdr:rowOff>
    </xdr:to>
    <xdr:sp macro="" textlink="">
      <xdr:nvSpPr>
        <xdr:cNvPr id="199" name="楕円 198"/>
        <xdr:cNvSpPr/>
      </xdr:nvSpPr>
      <xdr:spPr>
        <a:xfrm>
          <a:off x="3746500" y="131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90099</xdr:rowOff>
    </xdr:from>
    <xdr:ext cx="599010" cy="259045"/>
    <xdr:sp macro="" textlink="">
      <xdr:nvSpPr>
        <xdr:cNvPr id="200" name="テキスト ボックス 199"/>
        <xdr:cNvSpPr txBox="1"/>
      </xdr:nvSpPr>
      <xdr:spPr>
        <a:xfrm>
          <a:off x="3497795" y="1329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48547</xdr:rowOff>
    </xdr:from>
    <xdr:to>
      <xdr:col>15</xdr:col>
      <xdr:colOff>101600</xdr:colOff>
      <xdr:row>77</xdr:row>
      <xdr:rowOff>150147</xdr:rowOff>
    </xdr:to>
    <xdr:sp macro="" textlink="">
      <xdr:nvSpPr>
        <xdr:cNvPr id="201" name="楕円 200"/>
        <xdr:cNvSpPr/>
      </xdr:nvSpPr>
      <xdr:spPr>
        <a:xfrm>
          <a:off x="2857500" y="132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141274</xdr:rowOff>
    </xdr:from>
    <xdr:ext cx="599010" cy="259045"/>
    <xdr:sp macro="" textlink="">
      <xdr:nvSpPr>
        <xdr:cNvPr id="202" name="テキスト ボックス 201"/>
        <xdr:cNvSpPr txBox="1"/>
      </xdr:nvSpPr>
      <xdr:spPr>
        <a:xfrm>
          <a:off x="2608795" y="1334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89477</xdr:rowOff>
    </xdr:from>
    <xdr:to>
      <xdr:col>10</xdr:col>
      <xdr:colOff>165100</xdr:colOff>
      <xdr:row>78</xdr:row>
      <xdr:rowOff>19627</xdr:rowOff>
    </xdr:to>
    <xdr:sp macro="" textlink="">
      <xdr:nvSpPr>
        <xdr:cNvPr id="203" name="楕円 202"/>
        <xdr:cNvSpPr/>
      </xdr:nvSpPr>
      <xdr:spPr>
        <a:xfrm>
          <a:off x="1968500" y="132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10754</xdr:rowOff>
    </xdr:from>
    <xdr:ext cx="599010" cy="259045"/>
    <xdr:sp macro="" textlink="">
      <xdr:nvSpPr>
        <xdr:cNvPr id="204" name="テキスト ボックス 203"/>
        <xdr:cNvSpPr txBox="1"/>
      </xdr:nvSpPr>
      <xdr:spPr>
        <a:xfrm>
          <a:off x="1719795" y="1338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155510</xdr:rowOff>
    </xdr:from>
    <xdr:to>
      <xdr:col>6</xdr:col>
      <xdr:colOff>38100</xdr:colOff>
      <xdr:row>78</xdr:row>
      <xdr:rowOff>85660</xdr:rowOff>
    </xdr:to>
    <xdr:sp macro="" textlink="">
      <xdr:nvSpPr>
        <xdr:cNvPr id="205" name="楕円 204"/>
        <xdr:cNvSpPr/>
      </xdr:nvSpPr>
      <xdr:spPr>
        <a:xfrm>
          <a:off x="1079500" y="133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76787</xdr:rowOff>
    </xdr:from>
    <xdr:ext cx="599010" cy="259045"/>
    <xdr:sp macro="" textlink="">
      <xdr:nvSpPr>
        <xdr:cNvPr id="206" name="テキスト ボックス 205"/>
        <xdr:cNvSpPr txBox="1"/>
      </xdr:nvSpPr>
      <xdr:spPr>
        <a:xfrm>
          <a:off x="830795" y="1344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22467</xdr:rowOff>
    </xdr:from>
    <xdr:to>
      <xdr:col>24</xdr:col>
      <xdr:colOff>63500</xdr:colOff>
      <xdr:row>97</xdr:row>
      <xdr:rowOff>37134</xdr:rowOff>
    </xdr:to>
    <xdr:cxnSp macro="">
      <xdr:nvCxnSpPr>
        <xdr:cNvPr id="235" name="直線コネクタ 234"/>
        <xdr:cNvCxnSpPr/>
      </xdr:nvCxnSpPr>
      <xdr:spPr>
        <a:xfrm>
          <a:off x="3797300" y="16653117"/>
          <a:ext cx="8382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165494</xdr:rowOff>
    </xdr:from>
    <xdr:to>
      <xdr:col>19</xdr:col>
      <xdr:colOff>177800</xdr:colOff>
      <xdr:row>97</xdr:row>
      <xdr:rowOff>22467</xdr:rowOff>
    </xdr:to>
    <xdr:cxnSp macro="">
      <xdr:nvCxnSpPr>
        <xdr:cNvPr id="238" name="直線コネクタ 237"/>
        <xdr:cNvCxnSpPr/>
      </xdr:nvCxnSpPr>
      <xdr:spPr>
        <a:xfrm>
          <a:off x="2908300" y="16624694"/>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158407</xdr:rowOff>
    </xdr:from>
    <xdr:to>
      <xdr:col>15</xdr:col>
      <xdr:colOff>50800</xdr:colOff>
      <xdr:row>96</xdr:row>
      <xdr:rowOff>165494</xdr:rowOff>
    </xdr:to>
    <xdr:cxnSp macro="">
      <xdr:nvCxnSpPr>
        <xdr:cNvPr id="241" name="直線コネクタ 240"/>
        <xdr:cNvCxnSpPr/>
      </xdr:nvCxnSpPr>
      <xdr:spPr>
        <a:xfrm>
          <a:off x="2019300" y="1661760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158407</xdr:rowOff>
    </xdr:from>
    <xdr:to>
      <xdr:col>10</xdr:col>
      <xdr:colOff>114300</xdr:colOff>
      <xdr:row>97</xdr:row>
      <xdr:rowOff>31965</xdr:rowOff>
    </xdr:to>
    <xdr:cxnSp macro="">
      <xdr:nvCxnSpPr>
        <xdr:cNvPr id="244" name="直線コネクタ 243"/>
        <xdr:cNvCxnSpPr/>
      </xdr:nvCxnSpPr>
      <xdr:spPr>
        <a:xfrm flipV="1">
          <a:off x="1130300" y="16617607"/>
          <a:ext cx="889000" cy="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157784</xdr:rowOff>
    </xdr:from>
    <xdr:to>
      <xdr:col>24</xdr:col>
      <xdr:colOff>114300</xdr:colOff>
      <xdr:row>97</xdr:row>
      <xdr:rowOff>87934</xdr:rowOff>
    </xdr:to>
    <xdr:sp macro="" textlink="">
      <xdr:nvSpPr>
        <xdr:cNvPr id="254" name="楕円 253"/>
        <xdr:cNvSpPr/>
      </xdr:nvSpPr>
      <xdr:spPr>
        <a:xfrm>
          <a:off x="4584700" y="166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136211</xdr:rowOff>
    </xdr:from>
    <xdr:ext cx="534377" cy="259045"/>
    <xdr:sp macro="" textlink="">
      <xdr:nvSpPr>
        <xdr:cNvPr id="255" name="衛生費該当値テキスト"/>
        <xdr:cNvSpPr txBox="1"/>
      </xdr:nvSpPr>
      <xdr:spPr>
        <a:xfrm>
          <a:off x="4686300"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143117</xdr:rowOff>
    </xdr:from>
    <xdr:to>
      <xdr:col>20</xdr:col>
      <xdr:colOff>38100</xdr:colOff>
      <xdr:row>97</xdr:row>
      <xdr:rowOff>73267</xdr:rowOff>
    </xdr:to>
    <xdr:sp macro="" textlink="">
      <xdr:nvSpPr>
        <xdr:cNvPr id="256" name="楕円 255"/>
        <xdr:cNvSpPr/>
      </xdr:nvSpPr>
      <xdr:spPr>
        <a:xfrm>
          <a:off x="3746500" y="166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64394</xdr:rowOff>
    </xdr:from>
    <xdr:ext cx="534377" cy="259045"/>
    <xdr:sp macro="" textlink="">
      <xdr:nvSpPr>
        <xdr:cNvPr id="257" name="テキスト ボックス 256"/>
        <xdr:cNvSpPr txBox="1"/>
      </xdr:nvSpPr>
      <xdr:spPr>
        <a:xfrm>
          <a:off x="3530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114694</xdr:rowOff>
    </xdr:from>
    <xdr:to>
      <xdr:col>15</xdr:col>
      <xdr:colOff>101600</xdr:colOff>
      <xdr:row>97</xdr:row>
      <xdr:rowOff>44844</xdr:rowOff>
    </xdr:to>
    <xdr:sp macro="" textlink="">
      <xdr:nvSpPr>
        <xdr:cNvPr id="258" name="楕円 257"/>
        <xdr:cNvSpPr/>
      </xdr:nvSpPr>
      <xdr:spPr>
        <a:xfrm>
          <a:off x="2857500" y="165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35971</xdr:rowOff>
    </xdr:from>
    <xdr:ext cx="534377" cy="259045"/>
    <xdr:sp macro="" textlink="">
      <xdr:nvSpPr>
        <xdr:cNvPr id="259" name="テキスト ボックス 258"/>
        <xdr:cNvSpPr txBox="1"/>
      </xdr:nvSpPr>
      <xdr:spPr>
        <a:xfrm>
          <a:off x="2641111" y="1666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107607</xdr:rowOff>
    </xdr:from>
    <xdr:to>
      <xdr:col>10</xdr:col>
      <xdr:colOff>165100</xdr:colOff>
      <xdr:row>97</xdr:row>
      <xdr:rowOff>37757</xdr:rowOff>
    </xdr:to>
    <xdr:sp macro="" textlink="">
      <xdr:nvSpPr>
        <xdr:cNvPr id="260" name="楕円 259"/>
        <xdr:cNvSpPr/>
      </xdr:nvSpPr>
      <xdr:spPr>
        <a:xfrm>
          <a:off x="1968500" y="165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28884</xdr:rowOff>
    </xdr:from>
    <xdr:ext cx="534377" cy="259045"/>
    <xdr:sp macro="" textlink="">
      <xdr:nvSpPr>
        <xdr:cNvPr id="261" name="テキスト ボックス 260"/>
        <xdr:cNvSpPr txBox="1"/>
      </xdr:nvSpPr>
      <xdr:spPr>
        <a:xfrm>
          <a:off x="1752111" y="166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152615</xdr:rowOff>
    </xdr:from>
    <xdr:to>
      <xdr:col>6</xdr:col>
      <xdr:colOff>38100</xdr:colOff>
      <xdr:row>97</xdr:row>
      <xdr:rowOff>82765</xdr:rowOff>
    </xdr:to>
    <xdr:sp macro="" textlink="">
      <xdr:nvSpPr>
        <xdr:cNvPr id="262" name="楕円 261"/>
        <xdr:cNvSpPr/>
      </xdr:nvSpPr>
      <xdr:spPr>
        <a:xfrm>
          <a:off x="1079500" y="1661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73892</xdr:rowOff>
    </xdr:from>
    <xdr:ext cx="534377" cy="259045"/>
    <xdr:sp macro="" textlink="">
      <xdr:nvSpPr>
        <xdr:cNvPr id="263" name="テキスト ボックス 262"/>
        <xdr:cNvSpPr txBox="1"/>
      </xdr:nvSpPr>
      <xdr:spPr>
        <a:xfrm>
          <a:off x="863111" y="167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58318</xdr:rowOff>
    </xdr:from>
    <xdr:to>
      <xdr:col>55</xdr:col>
      <xdr:colOff>0</xdr:colOff>
      <xdr:row>38</xdr:row>
      <xdr:rowOff>61061</xdr:rowOff>
    </xdr:to>
    <xdr:cxnSp macro="">
      <xdr:nvCxnSpPr>
        <xdr:cNvPr id="290" name="直線コネクタ 289"/>
        <xdr:cNvCxnSpPr/>
      </xdr:nvCxnSpPr>
      <xdr:spPr>
        <a:xfrm>
          <a:off x="9639300" y="657341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58318</xdr:rowOff>
    </xdr:from>
    <xdr:to>
      <xdr:col>50</xdr:col>
      <xdr:colOff>114300</xdr:colOff>
      <xdr:row>38</xdr:row>
      <xdr:rowOff>60604</xdr:rowOff>
    </xdr:to>
    <xdr:cxnSp macro="">
      <xdr:nvCxnSpPr>
        <xdr:cNvPr id="293" name="直線コネクタ 292"/>
        <xdr:cNvCxnSpPr/>
      </xdr:nvCxnSpPr>
      <xdr:spPr>
        <a:xfrm flipV="1">
          <a:off x="8750300" y="65734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60604</xdr:rowOff>
    </xdr:from>
    <xdr:to>
      <xdr:col>45</xdr:col>
      <xdr:colOff>177800</xdr:colOff>
      <xdr:row>38</xdr:row>
      <xdr:rowOff>61061</xdr:rowOff>
    </xdr:to>
    <xdr:cxnSp macro="">
      <xdr:nvCxnSpPr>
        <xdr:cNvPr id="296" name="直線コネクタ 295"/>
        <xdr:cNvCxnSpPr/>
      </xdr:nvCxnSpPr>
      <xdr:spPr>
        <a:xfrm flipV="1">
          <a:off x="7861300" y="65757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57862</xdr:rowOff>
    </xdr:from>
    <xdr:to>
      <xdr:col>41</xdr:col>
      <xdr:colOff>50800</xdr:colOff>
      <xdr:row>38</xdr:row>
      <xdr:rowOff>61061</xdr:rowOff>
    </xdr:to>
    <xdr:cxnSp macro="">
      <xdr:nvCxnSpPr>
        <xdr:cNvPr id="299" name="直線コネクタ 298"/>
        <xdr:cNvCxnSpPr/>
      </xdr:nvCxnSpPr>
      <xdr:spPr>
        <a:xfrm>
          <a:off x="6972300" y="6572962"/>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10261</xdr:rowOff>
    </xdr:from>
    <xdr:to>
      <xdr:col>55</xdr:col>
      <xdr:colOff>50800</xdr:colOff>
      <xdr:row>38</xdr:row>
      <xdr:rowOff>111861</xdr:rowOff>
    </xdr:to>
    <xdr:sp macro="" textlink="">
      <xdr:nvSpPr>
        <xdr:cNvPr id="309" name="楕円 308"/>
        <xdr:cNvSpPr/>
      </xdr:nvSpPr>
      <xdr:spPr>
        <a:xfrm>
          <a:off x="104267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96639</xdr:rowOff>
    </xdr:from>
    <xdr:ext cx="378565" cy="259045"/>
    <xdr:sp macro="" textlink="">
      <xdr:nvSpPr>
        <xdr:cNvPr id="310" name="労働費該当値テキスト"/>
        <xdr:cNvSpPr txBox="1"/>
      </xdr:nvSpPr>
      <xdr:spPr>
        <a:xfrm>
          <a:off x="10528300" y="644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7518</xdr:rowOff>
    </xdr:from>
    <xdr:to>
      <xdr:col>50</xdr:col>
      <xdr:colOff>165100</xdr:colOff>
      <xdr:row>38</xdr:row>
      <xdr:rowOff>109118</xdr:rowOff>
    </xdr:to>
    <xdr:sp macro="" textlink="">
      <xdr:nvSpPr>
        <xdr:cNvPr id="311" name="楕円 310"/>
        <xdr:cNvSpPr/>
      </xdr:nvSpPr>
      <xdr:spPr>
        <a:xfrm>
          <a:off x="9588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100245</xdr:rowOff>
    </xdr:from>
    <xdr:ext cx="378565" cy="259045"/>
    <xdr:sp macro="" textlink="">
      <xdr:nvSpPr>
        <xdr:cNvPr id="312" name="テキスト ボックス 311"/>
        <xdr:cNvSpPr txBox="1"/>
      </xdr:nvSpPr>
      <xdr:spPr>
        <a:xfrm>
          <a:off x="9450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xdr:rowOff>
    </xdr:from>
    <xdr:to>
      <xdr:col>46</xdr:col>
      <xdr:colOff>38100</xdr:colOff>
      <xdr:row>38</xdr:row>
      <xdr:rowOff>111404</xdr:rowOff>
    </xdr:to>
    <xdr:sp macro="" textlink="">
      <xdr:nvSpPr>
        <xdr:cNvPr id="313" name="楕円 312"/>
        <xdr:cNvSpPr/>
      </xdr:nvSpPr>
      <xdr:spPr>
        <a:xfrm>
          <a:off x="8699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102531</xdr:rowOff>
    </xdr:from>
    <xdr:ext cx="378565" cy="259045"/>
    <xdr:sp macro="" textlink="">
      <xdr:nvSpPr>
        <xdr:cNvPr id="314" name="テキスト ボックス 313"/>
        <xdr:cNvSpPr txBox="1"/>
      </xdr:nvSpPr>
      <xdr:spPr>
        <a:xfrm>
          <a:off x="8561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10261</xdr:rowOff>
    </xdr:from>
    <xdr:to>
      <xdr:col>41</xdr:col>
      <xdr:colOff>101600</xdr:colOff>
      <xdr:row>38</xdr:row>
      <xdr:rowOff>111861</xdr:rowOff>
    </xdr:to>
    <xdr:sp macro="" textlink="">
      <xdr:nvSpPr>
        <xdr:cNvPr id="315" name="楕円 314"/>
        <xdr:cNvSpPr/>
      </xdr:nvSpPr>
      <xdr:spPr>
        <a:xfrm>
          <a:off x="78105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102988</xdr:rowOff>
    </xdr:from>
    <xdr:ext cx="378565" cy="259045"/>
    <xdr:sp macro="" textlink="">
      <xdr:nvSpPr>
        <xdr:cNvPr id="316" name="テキスト ボックス 315"/>
        <xdr:cNvSpPr txBox="1"/>
      </xdr:nvSpPr>
      <xdr:spPr>
        <a:xfrm>
          <a:off x="7672017" y="6618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7062</xdr:rowOff>
    </xdr:from>
    <xdr:to>
      <xdr:col>36</xdr:col>
      <xdr:colOff>165100</xdr:colOff>
      <xdr:row>38</xdr:row>
      <xdr:rowOff>108662</xdr:rowOff>
    </xdr:to>
    <xdr:sp macro="" textlink="">
      <xdr:nvSpPr>
        <xdr:cNvPr id="317" name="楕円 316"/>
        <xdr:cNvSpPr/>
      </xdr:nvSpPr>
      <xdr:spPr>
        <a:xfrm>
          <a:off x="6921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99789</xdr:rowOff>
    </xdr:from>
    <xdr:ext cx="378565" cy="259045"/>
    <xdr:sp macro="" textlink="">
      <xdr:nvSpPr>
        <xdr:cNvPr id="318" name="テキスト ボックス 317"/>
        <xdr:cNvSpPr txBox="1"/>
      </xdr:nvSpPr>
      <xdr:spPr>
        <a:xfrm>
          <a:off x="6783017" y="661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27869</xdr:rowOff>
    </xdr:from>
    <xdr:to>
      <xdr:col>55</xdr:col>
      <xdr:colOff>0</xdr:colOff>
      <xdr:row>58</xdr:row>
      <xdr:rowOff>31664</xdr:rowOff>
    </xdr:to>
    <xdr:cxnSp macro="">
      <xdr:nvCxnSpPr>
        <xdr:cNvPr id="345" name="直線コネクタ 344"/>
        <xdr:cNvCxnSpPr/>
      </xdr:nvCxnSpPr>
      <xdr:spPr>
        <a:xfrm>
          <a:off x="9639300" y="9971969"/>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120041</xdr:rowOff>
    </xdr:from>
    <xdr:to>
      <xdr:col>50</xdr:col>
      <xdr:colOff>114300</xdr:colOff>
      <xdr:row>58</xdr:row>
      <xdr:rowOff>27869</xdr:rowOff>
    </xdr:to>
    <xdr:cxnSp macro="">
      <xdr:nvCxnSpPr>
        <xdr:cNvPr id="348" name="直線コネクタ 347"/>
        <xdr:cNvCxnSpPr/>
      </xdr:nvCxnSpPr>
      <xdr:spPr>
        <a:xfrm>
          <a:off x="8750300" y="9892691"/>
          <a:ext cx="889000" cy="7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120041</xdr:rowOff>
    </xdr:from>
    <xdr:to>
      <xdr:col>45</xdr:col>
      <xdr:colOff>177800</xdr:colOff>
      <xdr:row>58</xdr:row>
      <xdr:rowOff>17765</xdr:rowOff>
    </xdr:to>
    <xdr:cxnSp macro="">
      <xdr:nvCxnSpPr>
        <xdr:cNvPr id="351" name="直線コネクタ 350"/>
        <xdr:cNvCxnSpPr/>
      </xdr:nvCxnSpPr>
      <xdr:spPr>
        <a:xfrm flipV="1">
          <a:off x="7861300" y="9892691"/>
          <a:ext cx="88900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170608</xdr:rowOff>
    </xdr:from>
    <xdr:ext cx="469744" cy="259045"/>
    <xdr:sp macro="" textlink="">
      <xdr:nvSpPr>
        <xdr:cNvPr id="353" name="テキスト ボックス 352"/>
        <xdr:cNvSpPr txBox="1"/>
      </xdr:nvSpPr>
      <xdr:spPr>
        <a:xfrm>
          <a:off x="8515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7981</xdr:rowOff>
    </xdr:from>
    <xdr:to>
      <xdr:col>41</xdr:col>
      <xdr:colOff>50800</xdr:colOff>
      <xdr:row>58</xdr:row>
      <xdr:rowOff>17765</xdr:rowOff>
    </xdr:to>
    <xdr:cxnSp macro="">
      <xdr:nvCxnSpPr>
        <xdr:cNvPr id="354" name="直線コネクタ 353"/>
        <xdr:cNvCxnSpPr/>
      </xdr:nvCxnSpPr>
      <xdr:spPr>
        <a:xfrm>
          <a:off x="6972300" y="9952081"/>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152314</xdr:rowOff>
    </xdr:from>
    <xdr:to>
      <xdr:col>55</xdr:col>
      <xdr:colOff>50800</xdr:colOff>
      <xdr:row>58</xdr:row>
      <xdr:rowOff>82464</xdr:rowOff>
    </xdr:to>
    <xdr:sp macro="" textlink="">
      <xdr:nvSpPr>
        <xdr:cNvPr id="364" name="楕円 363"/>
        <xdr:cNvSpPr/>
      </xdr:nvSpPr>
      <xdr:spPr>
        <a:xfrm>
          <a:off x="10426700" y="9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67241</xdr:rowOff>
    </xdr:from>
    <xdr:ext cx="469744" cy="259045"/>
    <xdr:sp macro="" textlink="">
      <xdr:nvSpPr>
        <xdr:cNvPr id="365" name="農林水産業費該当値テキスト"/>
        <xdr:cNvSpPr txBox="1"/>
      </xdr:nvSpPr>
      <xdr:spPr>
        <a:xfrm>
          <a:off x="10528300" y="983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148519</xdr:rowOff>
    </xdr:from>
    <xdr:to>
      <xdr:col>50</xdr:col>
      <xdr:colOff>165100</xdr:colOff>
      <xdr:row>58</xdr:row>
      <xdr:rowOff>78669</xdr:rowOff>
    </xdr:to>
    <xdr:sp macro="" textlink="">
      <xdr:nvSpPr>
        <xdr:cNvPr id="366" name="楕円 365"/>
        <xdr:cNvSpPr/>
      </xdr:nvSpPr>
      <xdr:spPr>
        <a:xfrm>
          <a:off x="9588500" y="99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69796</xdr:rowOff>
    </xdr:from>
    <xdr:ext cx="469744" cy="259045"/>
    <xdr:sp macro="" textlink="">
      <xdr:nvSpPr>
        <xdr:cNvPr id="367" name="テキスト ボックス 366"/>
        <xdr:cNvSpPr txBox="1"/>
      </xdr:nvSpPr>
      <xdr:spPr>
        <a:xfrm>
          <a:off x="9404428" y="100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69241</xdr:rowOff>
    </xdr:from>
    <xdr:to>
      <xdr:col>46</xdr:col>
      <xdr:colOff>38100</xdr:colOff>
      <xdr:row>57</xdr:row>
      <xdr:rowOff>170841</xdr:rowOff>
    </xdr:to>
    <xdr:sp macro="" textlink="">
      <xdr:nvSpPr>
        <xdr:cNvPr id="368" name="楕円 367"/>
        <xdr:cNvSpPr/>
      </xdr:nvSpPr>
      <xdr:spPr>
        <a:xfrm>
          <a:off x="8699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15918</xdr:rowOff>
    </xdr:from>
    <xdr:ext cx="469744" cy="259045"/>
    <xdr:sp macro="" textlink="">
      <xdr:nvSpPr>
        <xdr:cNvPr id="369" name="テキスト ボックス 368"/>
        <xdr:cNvSpPr txBox="1"/>
      </xdr:nvSpPr>
      <xdr:spPr>
        <a:xfrm>
          <a:off x="8515428" y="961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138415</xdr:rowOff>
    </xdr:from>
    <xdr:to>
      <xdr:col>41</xdr:col>
      <xdr:colOff>101600</xdr:colOff>
      <xdr:row>58</xdr:row>
      <xdr:rowOff>68565</xdr:rowOff>
    </xdr:to>
    <xdr:sp macro="" textlink="">
      <xdr:nvSpPr>
        <xdr:cNvPr id="370" name="楕円 369"/>
        <xdr:cNvSpPr/>
      </xdr:nvSpPr>
      <xdr:spPr>
        <a:xfrm>
          <a:off x="7810500" y="99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59692</xdr:rowOff>
    </xdr:from>
    <xdr:ext cx="469744" cy="259045"/>
    <xdr:sp macro="" textlink="">
      <xdr:nvSpPr>
        <xdr:cNvPr id="371" name="テキスト ボックス 370"/>
        <xdr:cNvSpPr txBox="1"/>
      </xdr:nvSpPr>
      <xdr:spPr>
        <a:xfrm>
          <a:off x="7626428" y="1000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128631</xdr:rowOff>
    </xdr:from>
    <xdr:to>
      <xdr:col>36</xdr:col>
      <xdr:colOff>165100</xdr:colOff>
      <xdr:row>58</xdr:row>
      <xdr:rowOff>58781</xdr:rowOff>
    </xdr:to>
    <xdr:sp macro="" textlink="">
      <xdr:nvSpPr>
        <xdr:cNvPr id="372" name="楕円 371"/>
        <xdr:cNvSpPr/>
      </xdr:nvSpPr>
      <xdr:spPr>
        <a:xfrm>
          <a:off x="6921500" y="99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49908</xdr:rowOff>
    </xdr:from>
    <xdr:ext cx="469744" cy="259045"/>
    <xdr:sp macro="" textlink="">
      <xdr:nvSpPr>
        <xdr:cNvPr id="373" name="テキスト ボックス 372"/>
        <xdr:cNvSpPr txBox="1"/>
      </xdr:nvSpPr>
      <xdr:spPr>
        <a:xfrm>
          <a:off x="6737428" y="999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13154</xdr:rowOff>
    </xdr:from>
    <xdr:to>
      <xdr:col>55</xdr:col>
      <xdr:colOff>0</xdr:colOff>
      <xdr:row>79</xdr:row>
      <xdr:rowOff>15146</xdr:rowOff>
    </xdr:to>
    <xdr:cxnSp macro="">
      <xdr:nvCxnSpPr>
        <xdr:cNvPr id="404" name="直線コネクタ 403"/>
        <xdr:cNvCxnSpPr/>
      </xdr:nvCxnSpPr>
      <xdr:spPr>
        <a:xfrm>
          <a:off x="9639300" y="13557704"/>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10705</xdr:rowOff>
    </xdr:from>
    <xdr:to>
      <xdr:col>50</xdr:col>
      <xdr:colOff>114300</xdr:colOff>
      <xdr:row>79</xdr:row>
      <xdr:rowOff>13154</xdr:rowOff>
    </xdr:to>
    <xdr:cxnSp macro="">
      <xdr:nvCxnSpPr>
        <xdr:cNvPr id="407" name="直線コネクタ 406"/>
        <xdr:cNvCxnSpPr/>
      </xdr:nvCxnSpPr>
      <xdr:spPr>
        <a:xfrm>
          <a:off x="8750300" y="1355525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79</xdr:row>
      <xdr:rowOff>10705</xdr:rowOff>
    </xdr:to>
    <xdr:cxnSp macro="">
      <xdr:nvCxnSpPr>
        <xdr:cNvPr id="410" name="直線コネクタ 409"/>
        <xdr:cNvCxnSpPr/>
      </xdr:nvCxnSpPr>
      <xdr:spPr>
        <a:xfrm>
          <a:off x="7861300" y="135128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79</xdr:row>
      <xdr:rowOff>14722</xdr:rowOff>
    </xdr:to>
    <xdr:cxnSp macro="">
      <xdr:nvCxnSpPr>
        <xdr:cNvPr id="413" name="直線コネクタ 412"/>
        <xdr:cNvCxnSpPr/>
      </xdr:nvCxnSpPr>
      <xdr:spPr>
        <a:xfrm flipV="1">
          <a:off x="6972300" y="13512800"/>
          <a:ext cx="889000" cy="4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135796</xdr:rowOff>
    </xdr:from>
    <xdr:to>
      <xdr:col>55</xdr:col>
      <xdr:colOff>50800</xdr:colOff>
      <xdr:row>79</xdr:row>
      <xdr:rowOff>65946</xdr:rowOff>
    </xdr:to>
    <xdr:sp macro="" textlink="">
      <xdr:nvSpPr>
        <xdr:cNvPr id="423" name="楕円 422"/>
        <xdr:cNvSpPr/>
      </xdr:nvSpPr>
      <xdr:spPr>
        <a:xfrm>
          <a:off x="10426700" y="135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50723</xdr:rowOff>
    </xdr:from>
    <xdr:ext cx="469744" cy="259045"/>
    <xdr:sp macro="" textlink="">
      <xdr:nvSpPr>
        <xdr:cNvPr id="424" name="商工費該当値テキスト"/>
        <xdr:cNvSpPr txBox="1"/>
      </xdr:nvSpPr>
      <xdr:spPr>
        <a:xfrm>
          <a:off x="10528300" y="134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133804</xdr:rowOff>
    </xdr:from>
    <xdr:to>
      <xdr:col>50</xdr:col>
      <xdr:colOff>165100</xdr:colOff>
      <xdr:row>79</xdr:row>
      <xdr:rowOff>63954</xdr:rowOff>
    </xdr:to>
    <xdr:sp macro="" textlink="">
      <xdr:nvSpPr>
        <xdr:cNvPr id="425" name="楕円 424"/>
        <xdr:cNvSpPr/>
      </xdr:nvSpPr>
      <xdr:spPr>
        <a:xfrm>
          <a:off x="9588500" y="135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55081</xdr:rowOff>
    </xdr:from>
    <xdr:ext cx="469744" cy="259045"/>
    <xdr:sp macro="" textlink="">
      <xdr:nvSpPr>
        <xdr:cNvPr id="426" name="テキスト ボックス 425"/>
        <xdr:cNvSpPr txBox="1"/>
      </xdr:nvSpPr>
      <xdr:spPr>
        <a:xfrm>
          <a:off x="9404428" y="1359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131355</xdr:rowOff>
    </xdr:from>
    <xdr:to>
      <xdr:col>46</xdr:col>
      <xdr:colOff>38100</xdr:colOff>
      <xdr:row>79</xdr:row>
      <xdr:rowOff>61505</xdr:rowOff>
    </xdr:to>
    <xdr:sp macro="" textlink="">
      <xdr:nvSpPr>
        <xdr:cNvPr id="427" name="楕円 426"/>
        <xdr:cNvSpPr/>
      </xdr:nvSpPr>
      <xdr:spPr>
        <a:xfrm>
          <a:off x="8699500" y="135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52632</xdr:rowOff>
    </xdr:from>
    <xdr:ext cx="469744" cy="259045"/>
    <xdr:sp macro="" textlink="">
      <xdr:nvSpPr>
        <xdr:cNvPr id="428" name="テキスト ボックス 427"/>
        <xdr:cNvSpPr txBox="1"/>
      </xdr:nvSpPr>
      <xdr:spPr>
        <a:xfrm>
          <a:off x="8515428" y="1359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9" name="楕円 428"/>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10177</xdr:rowOff>
    </xdr:from>
    <xdr:ext cx="469744" cy="259045"/>
    <xdr:sp macro="" textlink="">
      <xdr:nvSpPr>
        <xdr:cNvPr id="430" name="テキスト ボックス 429"/>
        <xdr:cNvSpPr txBox="1"/>
      </xdr:nvSpPr>
      <xdr:spPr>
        <a:xfrm>
          <a:off x="7626428"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135372</xdr:rowOff>
    </xdr:from>
    <xdr:to>
      <xdr:col>36</xdr:col>
      <xdr:colOff>165100</xdr:colOff>
      <xdr:row>79</xdr:row>
      <xdr:rowOff>65522</xdr:rowOff>
    </xdr:to>
    <xdr:sp macro="" textlink="">
      <xdr:nvSpPr>
        <xdr:cNvPr id="431" name="楕円 430"/>
        <xdr:cNvSpPr/>
      </xdr:nvSpPr>
      <xdr:spPr>
        <a:xfrm>
          <a:off x="6921500" y="135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56649</xdr:rowOff>
    </xdr:from>
    <xdr:ext cx="469744" cy="259045"/>
    <xdr:sp macro="" textlink="">
      <xdr:nvSpPr>
        <xdr:cNvPr id="432" name="テキスト ボックス 431"/>
        <xdr:cNvSpPr txBox="1"/>
      </xdr:nvSpPr>
      <xdr:spPr>
        <a:xfrm>
          <a:off x="6737428" y="13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21210</xdr:rowOff>
    </xdr:from>
    <xdr:to>
      <xdr:col>55</xdr:col>
      <xdr:colOff>0</xdr:colOff>
      <xdr:row>98</xdr:row>
      <xdr:rowOff>29809</xdr:rowOff>
    </xdr:to>
    <xdr:cxnSp macro="">
      <xdr:nvCxnSpPr>
        <xdr:cNvPr id="463" name="直線コネクタ 462"/>
        <xdr:cNvCxnSpPr/>
      </xdr:nvCxnSpPr>
      <xdr:spPr>
        <a:xfrm>
          <a:off x="9639300" y="16823310"/>
          <a:ext cx="8382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14624</xdr:rowOff>
    </xdr:from>
    <xdr:to>
      <xdr:col>50</xdr:col>
      <xdr:colOff>114300</xdr:colOff>
      <xdr:row>98</xdr:row>
      <xdr:rowOff>21210</xdr:rowOff>
    </xdr:to>
    <xdr:cxnSp macro="">
      <xdr:nvCxnSpPr>
        <xdr:cNvPr id="466" name="直線コネクタ 465"/>
        <xdr:cNvCxnSpPr/>
      </xdr:nvCxnSpPr>
      <xdr:spPr>
        <a:xfrm>
          <a:off x="8750300" y="16816724"/>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13447</xdr:rowOff>
    </xdr:from>
    <xdr:to>
      <xdr:col>45</xdr:col>
      <xdr:colOff>177800</xdr:colOff>
      <xdr:row>98</xdr:row>
      <xdr:rowOff>14624</xdr:rowOff>
    </xdr:to>
    <xdr:cxnSp macro="">
      <xdr:nvCxnSpPr>
        <xdr:cNvPr id="469" name="直線コネクタ 468"/>
        <xdr:cNvCxnSpPr/>
      </xdr:nvCxnSpPr>
      <xdr:spPr>
        <a:xfrm>
          <a:off x="7861300" y="16815547"/>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13447</xdr:rowOff>
    </xdr:from>
    <xdr:to>
      <xdr:col>41</xdr:col>
      <xdr:colOff>50800</xdr:colOff>
      <xdr:row>98</xdr:row>
      <xdr:rowOff>25933</xdr:rowOff>
    </xdr:to>
    <xdr:cxnSp macro="">
      <xdr:nvCxnSpPr>
        <xdr:cNvPr id="472" name="直線コネクタ 471"/>
        <xdr:cNvCxnSpPr/>
      </xdr:nvCxnSpPr>
      <xdr:spPr>
        <a:xfrm flipV="1">
          <a:off x="6972300" y="16815547"/>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150459</xdr:rowOff>
    </xdr:from>
    <xdr:to>
      <xdr:col>55</xdr:col>
      <xdr:colOff>50800</xdr:colOff>
      <xdr:row>98</xdr:row>
      <xdr:rowOff>80609</xdr:rowOff>
    </xdr:to>
    <xdr:sp macro="" textlink="">
      <xdr:nvSpPr>
        <xdr:cNvPr id="482" name="楕円 481"/>
        <xdr:cNvSpPr/>
      </xdr:nvSpPr>
      <xdr:spPr>
        <a:xfrm>
          <a:off x="10426700" y="167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65386</xdr:rowOff>
    </xdr:from>
    <xdr:ext cx="534377" cy="259045"/>
    <xdr:sp macro="" textlink="">
      <xdr:nvSpPr>
        <xdr:cNvPr id="483" name="土木費該当値テキスト"/>
        <xdr:cNvSpPr txBox="1"/>
      </xdr:nvSpPr>
      <xdr:spPr>
        <a:xfrm>
          <a:off x="10528300" y="166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141860</xdr:rowOff>
    </xdr:from>
    <xdr:to>
      <xdr:col>50</xdr:col>
      <xdr:colOff>165100</xdr:colOff>
      <xdr:row>98</xdr:row>
      <xdr:rowOff>72010</xdr:rowOff>
    </xdr:to>
    <xdr:sp macro="" textlink="">
      <xdr:nvSpPr>
        <xdr:cNvPr id="484" name="楕円 483"/>
        <xdr:cNvSpPr/>
      </xdr:nvSpPr>
      <xdr:spPr>
        <a:xfrm>
          <a:off x="9588500" y="167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63137</xdr:rowOff>
    </xdr:from>
    <xdr:ext cx="534377" cy="259045"/>
    <xdr:sp macro="" textlink="">
      <xdr:nvSpPr>
        <xdr:cNvPr id="485" name="テキスト ボックス 484"/>
        <xdr:cNvSpPr txBox="1"/>
      </xdr:nvSpPr>
      <xdr:spPr>
        <a:xfrm>
          <a:off x="9372111" y="16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135274</xdr:rowOff>
    </xdr:from>
    <xdr:to>
      <xdr:col>46</xdr:col>
      <xdr:colOff>38100</xdr:colOff>
      <xdr:row>98</xdr:row>
      <xdr:rowOff>65424</xdr:rowOff>
    </xdr:to>
    <xdr:sp macro="" textlink="">
      <xdr:nvSpPr>
        <xdr:cNvPr id="486" name="楕円 485"/>
        <xdr:cNvSpPr/>
      </xdr:nvSpPr>
      <xdr:spPr>
        <a:xfrm>
          <a:off x="8699500" y="167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56551</xdr:rowOff>
    </xdr:from>
    <xdr:ext cx="534377" cy="259045"/>
    <xdr:sp macro="" textlink="">
      <xdr:nvSpPr>
        <xdr:cNvPr id="487" name="テキスト ボックス 486"/>
        <xdr:cNvSpPr txBox="1"/>
      </xdr:nvSpPr>
      <xdr:spPr>
        <a:xfrm>
          <a:off x="8483111" y="168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134097</xdr:rowOff>
    </xdr:from>
    <xdr:to>
      <xdr:col>41</xdr:col>
      <xdr:colOff>101600</xdr:colOff>
      <xdr:row>98</xdr:row>
      <xdr:rowOff>64247</xdr:rowOff>
    </xdr:to>
    <xdr:sp macro="" textlink="">
      <xdr:nvSpPr>
        <xdr:cNvPr id="488" name="楕円 487"/>
        <xdr:cNvSpPr/>
      </xdr:nvSpPr>
      <xdr:spPr>
        <a:xfrm>
          <a:off x="7810500" y="167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55374</xdr:rowOff>
    </xdr:from>
    <xdr:ext cx="534377" cy="259045"/>
    <xdr:sp macro="" textlink="">
      <xdr:nvSpPr>
        <xdr:cNvPr id="489" name="テキスト ボックス 488"/>
        <xdr:cNvSpPr txBox="1"/>
      </xdr:nvSpPr>
      <xdr:spPr>
        <a:xfrm>
          <a:off x="7594111" y="168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146583</xdr:rowOff>
    </xdr:from>
    <xdr:to>
      <xdr:col>36</xdr:col>
      <xdr:colOff>165100</xdr:colOff>
      <xdr:row>98</xdr:row>
      <xdr:rowOff>76733</xdr:rowOff>
    </xdr:to>
    <xdr:sp macro="" textlink="">
      <xdr:nvSpPr>
        <xdr:cNvPr id="490" name="楕円 489"/>
        <xdr:cNvSpPr/>
      </xdr:nvSpPr>
      <xdr:spPr>
        <a:xfrm>
          <a:off x="6921500" y="1677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67860</xdr:rowOff>
    </xdr:from>
    <xdr:ext cx="534377" cy="259045"/>
    <xdr:sp macro="" textlink="">
      <xdr:nvSpPr>
        <xdr:cNvPr id="491" name="テキスト ボックス 490"/>
        <xdr:cNvSpPr txBox="1"/>
      </xdr:nvSpPr>
      <xdr:spPr>
        <a:xfrm>
          <a:off x="6705111" y="1686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83693</xdr:rowOff>
    </xdr:from>
    <xdr:to>
      <xdr:col>85</xdr:col>
      <xdr:colOff>127000</xdr:colOff>
      <xdr:row>37</xdr:row>
      <xdr:rowOff>2794</xdr:rowOff>
    </xdr:to>
    <xdr:cxnSp macro="">
      <xdr:nvCxnSpPr>
        <xdr:cNvPr id="521" name="直線コネクタ 520"/>
        <xdr:cNvCxnSpPr/>
      </xdr:nvCxnSpPr>
      <xdr:spPr>
        <a:xfrm flipV="1">
          <a:off x="15481300" y="6084443"/>
          <a:ext cx="838200" cy="2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2794</xdr:rowOff>
    </xdr:from>
    <xdr:to>
      <xdr:col>81</xdr:col>
      <xdr:colOff>50800</xdr:colOff>
      <xdr:row>37</xdr:row>
      <xdr:rowOff>59944</xdr:rowOff>
    </xdr:to>
    <xdr:cxnSp macro="">
      <xdr:nvCxnSpPr>
        <xdr:cNvPr id="524" name="直線コネクタ 523"/>
        <xdr:cNvCxnSpPr/>
      </xdr:nvCxnSpPr>
      <xdr:spPr>
        <a:xfrm flipV="1">
          <a:off x="14592300" y="63464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122428</xdr:rowOff>
    </xdr:from>
    <xdr:to>
      <xdr:col>76</xdr:col>
      <xdr:colOff>114300</xdr:colOff>
      <xdr:row>37</xdr:row>
      <xdr:rowOff>59944</xdr:rowOff>
    </xdr:to>
    <xdr:cxnSp macro="">
      <xdr:nvCxnSpPr>
        <xdr:cNvPr id="527" name="直線コネクタ 526"/>
        <xdr:cNvCxnSpPr/>
      </xdr:nvCxnSpPr>
      <xdr:spPr>
        <a:xfrm>
          <a:off x="13703300" y="6294628"/>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122428</xdr:rowOff>
    </xdr:from>
    <xdr:to>
      <xdr:col>71</xdr:col>
      <xdr:colOff>177800</xdr:colOff>
      <xdr:row>37</xdr:row>
      <xdr:rowOff>81407</xdr:rowOff>
    </xdr:to>
    <xdr:cxnSp macro="">
      <xdr:nvCxnSpPr>
        <xdr:cNvPr id="530" name="直線コネクタ 529"/>
        <xdr:cNvCxnSpPr/>
      </xdr:nvCxnSpPr>
      <xdr:spPr>
        <a:xfrm flipV="1">
          <a:off x="12814300" y="6294628"/>
          <a:ext cx="889000" cy="1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32893</xdr:rowOff>
    </xdr:from>
    <xdr:to>
      <xdr:col>85</xdr:col>
      <xdr:colOff>177800</xdr:colOff>
      <xdr:row>35</xdr:row>
      <xdr:rowOff>134493</xdr:rowOff>
    </xdr:to>
    <xdr:sp macro="" textlink="">
      <xdr:nvSpPr>
        <xdr:cNvPr id="540" name="楕円 539"/>
        <xdr:cNvSpPr/>
      </xdr:nvSpPr>
      <xdr:spPr>
        <a:xfrm>
          <a:off x="162687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55770</xdr:rowOff>
    </xdr:from>
    <xdr:ext cx="534377" cy="259045"/>
    <xdr:sp macro="" textlink="">
      <xdr:nvSpPr>
        <xdr:cNvPr id="541" name="消防費該当値テキスト"/>
        <xdr:cNvSpPr txBox="1"/>
      </xdr:nvSpPr>
      <xdr:spPr>
        <a:xfrm>
          <a:off x="16370300" y="588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123444</xdr:rowOff>
    </xdr:from>
    <xdr:to>
      <xdr:col>81</xdr:col>
      <xdr:colOff>101600</xdr:colOff>
      <xdr:row>37</xdr:row>
      <xdr:rowOff>53594</xdr:rowOff>
    </xdr:to>
    <xdr:sp macro="" textlink="">
      <xdr:nvSpPr>
        <xdr:cNvPr id="542" name="楕円 541"/>
        <xdr:cNvSpPr/>
      </xdr:nvSpPr>
      <xdr:spPr>
        <a:xfrm>
          <a:off x="15430500" y="62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44721</xdr:rowOff>
    </xdr:from>
    <xdr:ext cx="534377" cy="259045"/>
    <xdr:sp macro="" textlink="">
      <xdr:nvSpPr>
        <xdr:cNvPr id="543" name="テキスト ボックス 542"/>
        <xdr:cNvSpPr txBox="1"/>
      </xdr:nvSpPr>
      <xdr:spPr>
        <a:xfrm>
          <a:off x="15214111" y="63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9144</xdr:rowOff>
    </xdr:from>
    <xdr:to>
      <xdr:col>76</xdr:col>
      <xdr:colOff>165100</xdr:colOff>
      <xdr:row>37</xdr:row>
      <xdr:rowOff>110744</xdr:rowOff>
    </xdr:to>
    <xdr:sp macro="" textlink="">
      <xdr:nvSpPr>
        <xdr:cNvPr id="544" name="楕円 543"/>
        <xdr:cNvSpPr/>
      </xdr:nvSpPr>
      <xdr:spPr>
        <a:xfrm>
          <a:off x="14541500" y="63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101871</xdr:rowOff>
    </xdr:from>
    <xdr:ext cx="534377" cy="259045"/>
    <xdr:sp macro="" textlink="">
      <xdr:nvSpPr>
        <xdr:cNvPr id="545" name="テキスト ボックス 544"/>
        <xdr:cNvSpPr txBox="1"/>
      </xdr:nvSpPr>
      <xdr:spPr>
        <a:xfrm>
          <a:off x="14325111" y="64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71628</xdr:rowOff>
    </xdr:from>
    <xdr:to>
      <xdr:col>72</xdr:col>
      <xdr:colOff>38100</xdr:colOff>
      <xdr:row>37</xdr:row>
      <xdr:rowOff>1778</xdr:rowOff>
    </xdr:to>
    <xdr:sp macro="" textlink="">
      <xdr:nvSpPr>
        <xdr:cNvPr id="546" name="楕円 545"/>
        <xdr:cNvSpPr/>
      </xdr:nvSpPr>
      <xdr:spPr>
        <a:xfrm>
          <a:off x="136525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164355</xdr:rowOff>
    </xdr:from>
    <xdr:ext cx="534377" cy="259045"/>
    <xdr:sp macro="" textlink="">
      <xdr:nvSpPr>
        <xdr:cNvPr id="547" name="テキスト ボックス 546"/>
        <xdr:cNvSpPr txBox="1"/>
      </xdr:nvSpPr>
      <xdr:spPr>
        <a:xfrm>
          <a:off x="13436111" y="63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30607</xdr:rowOff>
    </xdr:from>
    <xdr:to>
      <xdr:col>67</xdr:col>
      <xdr:colOff>101600</xdr:colOff>
      <xdr:row>37</xdr:row>
      <xdr:rowOff>132207</xdr:rowOff>
    </xdr:to>
    <xdr:sp macro="" textlink="">
      <xdr:nvSpPr>
        <xdr:cNvPr id="548" name="楕円 547"/>
        <xdr:cNvSpPr/>
      </xdr:nvSpPr>
      <xdr:spPr>
        <a:xfrm>
          <a:off x="12763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123334</xdr:rowOff>
    </xdr:from>
    <xdr:ext cx="534377" cy="259045"/>
    <xdr:sp macro="" textlink="">
      <xdr:nvSpPr>
        <xdr:cNvPr id="549" name="テキスト ボックス 548"/>
        <xdr:cNvSpPr txBox="1"/>
      </xdr:nvSpPr>
      <xdr:spPr>
        <a:xfrm>
          <a:off x="12547111" y="64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170770</xdr:rowOff>
    </xdr:from>
    <xdr:to>
      <xdr:col>85</xdr:col>
      <xdr:colOff>127000</xdr:colOff>
      <xdr:row>58</xdr:row>
      <xdr:rowOff>66910</xdr:rowOff>
    </xdr:to>
    <xdr:cxnSp macro="">
      <xdr:nvCxnSpPr>
        <xdr:cNvPr id="579" name="直線コネクタ 578"/>
        <xdr:cNvCxnSpPr/>
      </xdr:nvCxnSpPr>
      <xdr:spPr>
        <a:xfrm flipV="1">
          <a:off x="15481300" y="9943420"/>
          <a:ext cx="8382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59271</xdr:rowOff>
    </xdr:from>
    <xdr:to>
      <xdr:col>81</xdr:col>
      <xdr:colOff>50800</xdr:colOff>
      <xdr:row>58</xdr:row>
      <xdr:rowOff>66910</xdr:rowOff>
    </xdr:to>
    <xdr:cxnSp macro="">
      <xdr:nvCxnSpPr>
        <xdr:cNvPr id="582" name="直線コネクタ 581"/>
        <xdr:cNvCxnSpPr/>
      </xdr:nvCxnSpPr>
      <xdr:spPr>
        <a:xfrm>
          <a:off x="14592300" y="10003371"/>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133071</xdr:rowOff>
    </xdr:from>
    <xdr:to>
      <xdr:col>76</xdr:col>
      <xdr:colOff>114300</xdr:colOff>
      <xdr:row>58</xdr:row>
      <xdr:rowOff>59271</xdr:rowOff>
    </xdr:to>
    <xdr:cxnSp macro="">
      <xdr:nvCxnSpPr>
        <xdr:cNvPr id="585" name="直線コネクタ 584"/>
        <xdr:cNvCxnSpPr/>
      </xdr:nvCxnSpPr>
      <xdr:spPr>
        <a:xfrm>
          <a:off x="13703300" y="9905721"/>
          <a:ext cx="889000" cy="9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133071</xdr:rowOff>
    </xdr:from>
    <xdr:to>
      <xdr:col>71</xdr:col>
      <xdr:colOff>177800</xdr:colOff>
      <xdr:row>57</xdr:row>
      <xdr:rowOff>159245</xdr:rowOff>
    </xdr:to>
    <xdr:cxnSp macro="">
      <xdr:nvCxnSpPr>
        <xdr:cNvPr id="588" name="直線コネクタ 587"/>
        <xdr:cNvCxnSpPr/>
      </xdr:nvCxnSpPr>
      <xdr:spPr>
        <a:xfrm flipV="1">
          <a:off x="12814300" y="9905721"/>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119970</xdr:rowOff>
    </xdr:from>
    <xdr:to>
      <xdr:col>85</xdr:col>
      <xdr:colOff>177800</xdr:colOff>
      <xdr:row>58</xdr:row>
      <xdr:rowOff>50120</xdr:rowOff>
    </xdr:to>
    <xdr:sp macro="" textlink="">
      <xdr:nvSpPr>
        <xdr:cNvPr id="598" name="楕円 597"/>
        <xdr:cNvSpPr/>
      </xdr:nvSpPr>
      <xdr:spPr>
        <a:xfrm>
          <a:off x="16268700" y="98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98397</xdr:rowOff>
    </xdr:from>
    <xdr:ext cx="534377" cy="259045"/>
    <xdr:sp macro="" textlink="">
      <xdr:nvSpPr>
        <xdr:cNvPr id="599" name="教育費該当値テキスト"/>
        <xdr:cNvSpPr txBox="1"/>
      </xdr:nvSpPr>
      <xdr:spPr>
        <a:xfrm>
          <a:off x="16370300"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16110</xdr:rowOff>
    </xdr:from>
    <xdr:to>
      <xdr:col>81</xdr:col>
      <xdr:colOff>101600</xdr:colOff>
      <xdr:row>58</xdr:row>
      <xdr:rowOff>117710</xdr:rowOff>
    </xdr:to>
    <xdr:sp macro="" textlink="">
      <xdr:nvSpPr>
        <xdr:cNvPr id="600" name="楕円 599"/>
        <xdr:cNvSpPr/>
      </xdr:nvSpPr>
      <xdr:spPr>
        <a:xfrm>
          <a:off x="15430500" y="99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108837</xdr:rowOff>
    </xdr:from>
    <xdr:ext cx="534377" cy="259045"/>
    <xdr:sp macro="" textlink="">
      <xdr:nvSpPr>
        <xdr:cNvPr id="601" name="テキスト ボックス 600"/>
        <xdr:cNvSpPr txBox="1"/>
      </xdr:nvSpPr>
      <xdr:spPr>
        <a:xfrm>
          <a:off x="15214111" y="100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8471</xdr:rowOff>
    </xdr:from>
    <xdr:to>
      <xdr:col>76</xdr:col>
      <xdr:colOff>165100</xdr:colOff>
      <xdr:row>58</xdr:row>
      <xdr:rowOff>110071</xdr:rowOff>
    </xdr:to>
    <xdr:sp macro="" textlink="">
      <xdr:nvSpPr>
        <xdr:cNvPr id="602" name="楕円 601"/>
        <xdr:cNvSpPr/>
      </xdr:nvSpPr>
      <xdr:spPr>
        <a:xfrm>
          <a:off x="14541500" y="99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101198</xdr:rowOff>
    </xdr:from>
    <xdr:ext cx="534377" cy="259045"/>
    <xdr:sp macro="" textlink="">
      <xdr:nvSpPr>
        <xdr:cNvPr id="603" name="テキスト ボックス 602"/>
        <xdr:cNvSpPr txBox="1"/>
      </xdr:nvSpPr>
      <xdr:spPr>
        <a:xfrm>
          <a:off x="14325111" y="1004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82271</xdr:rowOff>
    </xdr:from>
    <xdr:to>
      <xdr:col>72</xdr:col>
      <xdr:colOff>38100</xdr:colOff>
      <xdr:row>58</xdr:row>
      <xdr:rowOff>12421</xdr:rowOff>
    </xdr:to>
    <xdr:sp macro="" textlink="">
      <xdr:nvSpPr>
        <xdr:cNvPr id="604" name="楕円 603"/>
        <xdr:cNvSpPr/>
      </xdr:nvSpPr>
      <xdr:spPr>
        <a:xfrm>
          <a:off x="13652500" y="98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3548</xdr:rowOff>
    </xdr:from>
    <xdr:ext cx="534377" cy="259045"/>
    <xdr:sp macro="" textlink="">
      <xdr:nvSpPr>
        <xdr:cNvPr id="605" name="テキスト ボックス 604"/>
        <xdr:cNvSpPr txBox="1"/>
      </xdr:nvSpPr>
      <xdr:spPr>
        <a:xfrm>
          <a:off x="13436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108445</xdr:rowOff>
    </xdr:from>
    <xdr:to>
      <xdr:col>67</xdr:col>
      <xdr:colOff>101600</xdr:colOff>
      <xdr:row>58</xdr:row>
      <xdr:rowOff>38595</xdr:rowOff>
    </xdr:to>
    <xdr:sp macro="" textlink="">
      <xdr:nvSpPr>
        <xdr:cNvPr id="606" name="楕円 605"/>
        <xdr:cNvSpPr/>
      </xdr:nvSpPr>
      <xdr:spPr>
        <a:xfrm>
          <a:off x="12763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29722</xdr:rowOff>
    </xdr:from>
    <xdr:ext cx="534377" cy="259045"/>
    <xdr:sp macro="" textlink="">
      <xdr:nvSpPr>
        <xdr:cNvPr id="607" name="テキスト ボックス 606"/>
        <xdr:cNvSpPr txBox="1"/>
      </xdr:nvSpPr>
      <xdr:spPr>
        <a:xfrm>
          <a:off x="12547111" y="99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44374</xdr:rowOff>
    </xdr:from>
    <xdr:to>
      <xdr:col>85</xdr:col>
      <xdr:colOff>127000</xdr:colOff>
      <xdr:row>79</xdr:row>
      <xdr:rowOff>44450</xdr:rowOff>
    </xdr:to>
    <xdr:cxnSp macro="">
      <xdr:nvCxnSpPr>
        <xdr:cNvPr id="636" name="直線コネクタ 635"/>
        <xdr:cNvCxnSpPr/>
      </xdr:nvCxnSpPr>
      <xdr:spPr>
        <a:xfrm flipV="1">
          <a:off x="15481300" y="13588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42163</xdr:rowOff>
    </xdr:from>
    <xdr:to>
      <xdr:col>81</xdr:col>
      <xdr:colOff>50800</xdr:colOff>
      <xdr:row>79</xdr:row>
      <xdr:rowOff>44450</xdr:rowOff>
    </xdr:to>
    <xdr:cxnSp macro="">
      <xdr:nvCxnSpPr>
        <xdr:cNvPr id="639" name="直線コネクタ 638"/>
        <xdr:cNvCxnSpPr/>
      </xdr:nvCxnSpPr>
      <xdr:spPr>
        <a:xfrm>
          <a:off x="14592300" y="135867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42163</xdr:rowOff>
    </xdr:from>
    <xdr:to>
      <xdr:col>76</xdr:col>
      <xdr:colOff>114300</xdr:colOff>
      <xdr:row>79</xdr:row>
      <xdr:rowOff>43841</xdr:rowOff>
    </xdr:to>
    <xdr:cxnSp macro="">
      <xdr:nvCxnSpPr>
        <xdr:cNvPr id="642" name="直線コネクタ 641"/>
        <xdr:cNvCxnSpPr/>
      </xdr:nvCxnSpPr>
      <xdr:spPr>
        <a:xfrm flipV="1">
          <a:off x="13703300" y="13586713"/>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35764</xdr:rowOff>
    </xdr:from>
    <xdr:to>
      <xdr:col>71</xdr:col>
      <xdr:colOff>177800</xdr:colOff>
      <xdr:row>79</xdr:row>
      <xdr:rowOff>43841</xdr:rowOff>
    </xdr:to>
    <xdr:cxnSp macro="">
      <xdr:nvCxnSpPr>
        <xdr:cNvPr id="645" name="直線コネクタ 644"/>
        <xdr:cNvCxnSpPr/>
      </xdr:nvCxnSpPr>
      <xdr:spPr>
        <a:xfrm>
          <a:off x="12814300" y="1358031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165024</xdr:rowOff>
    </xdr:from>
    <xdr:to>
      <xdr:col>85</xdr:col>
      <xdr:colOff>177800</xdr:colOff>
      <xdr:row>79</xdr:row>
      <xdr:rowOff>95174</xdr:rowOff>
    </xdr:to>
    <xdr:sp macro="" textlink="">
      <xdr:nvSpPr>
        <xdr:cNvPr id="655" name="楕円 654"/>
        <xdr:cNvSpPr/>
      </xdr:nvSpPr>
      <xdr:spPr>
        <a:xfrm>
          <a:off x="162687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79951</xdr:rowOff>
    </xdr:from>
    <xdr:ext cx="249299" cy="259045"/>
    <xdr:sp macro="" textlink="">
      <xdr:nvSpPr>
        <xdr:cNvPr id="656" name="災害復旧費該当値テキスト"/>
        <xdr:cNvSpPr txBox="1"/>
      </xdr:nvSpPr>
      <xdr:spPr>
        <a:xfrm>
          <a:off x="16370300" y="13453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162813</xdr:rowOff>
    </xdr:from>
    <xdr:to>
      <xdr:col>76</xdr:col>
      <xdr:colOff>165100</xdr:colOff>
      <xdr:row>79</xdr:row>
      <xdr:rowOff>92963</xdr:rowOff>
    </xdr:to>
    <xdr:sp macro="" textlink="">
      <xdr:nvSpPr>
        <xdr:cNvPr id="659" name="楕円 658"/>
        <xdr:cNvSpPr/>
      </xdr:nvSpPr>
      <xdr:spPr>
        <a:xfrm>
          <a:off x="14541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84090</xdr:rowOff>
    </xdr:from>
    <xdr:ext cx="313932" cy="259045"/>
    <xdr:sp macro="" textlink="">
      <xdr:nvSpPr>
        <xdr:cNvPr id="660" name="テキスト ボックス 659"/>
        <xdr:cNvSpPr txBox="1"/>
      </xdr:nvSpPr>
      <xdr:spPr>
        <a:xfrm>
          <a:off x="14435333" y="1362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164491</xdr:rowOff>
    </xdr:from>
    <xdr:to>
      <xdr:col>72</xdr:col>
      <xdr:colOff>38100</xdr:colOff>
      <xdr:row>79</xdr:row>
      <xdr:rowOff>94641</xdr:rowOff>
    </xdr:to>
    <xdr:sp macro="" textlink="">
      <xdr:nvSpPr>
        <xdr:cNvPr id="661" name="楕円 660"/>
        <xdr:cNvSpPr/>
      </xdr:nvSpPr>
      <xdr:spPr>
        <a:xfrm>
          <a:off x="13652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85768</xdr:rowOff>
    </xdr:from>
    <xdr:ext cx="249299" cy="259045"/>
    <xdr:sp macro="" textlink="">
      <xdr:nvSpPr>
        <xdr:cNvPr id="662" name="テキスト ボックス 661"/>
        <xdr:cNvSpPr txBox="1"/>
      </xdr:nvSpPr>
      <xdr:spPr>
        <a:xfrm>
          <a:off x="13578650" y="13630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156414</xdr:rowOff>
    </xdr:from>
    <xdr:to>
      <xdr:col>67</xdr:col>
      <xdr:colOff>101600</xdr:colOff>
      <xdr:row>79</xdr:row>
      <xdr:rowOff>86564</xdr:rowOff>
    </xdr:to>
    <xdr:sp macro="" textlink="">
      <xdr:nvSpPr>
        <xdr:cNvPr id="663" name="楕円 662"/>
        <xdr:cNvSpPr/>
      </xdr:nvSpPr>
      <xdr:spPr>
        <a:xfrm>
          <a:off x="12763500" y="135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77691</xdr:rowOff>
    </xdr:from>
    <xdr:ext cx="378565" cy="259045"/>
    <xdr:sp macro="" textlink="">
      <xdr:nvSpPr>
        <xdr:cNvPr id="664" name="テキスト ボックス 663"/>
        <xdr:cNvSpPr txBox="1"/>
      </xdr:nvSpPr>
      <xdr:spPr>
        <a:xfrm>
          <a:off x="12625017" y="13622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124670</xdr:rowOff>
    </xdr:from>
    <xdr:to>
      <xdr:col>85</xdr:col>
      <xdr:colOff>127000</xdr:colOff>
      <xdr:row>96</xdr:row>
      <xdr:rowOff>128232</xdr:rowOff>
    </xdr:to>
    <xdr:cxnSp macro="">
      <xdr:nvCxnSpPr>
        <xdr:cNvPr id="693" name="直線コネクタ 692"/>
        <xdr:cNvCxnSpPr/>
      </xdr:nvCxnSpPr>
      <xdr:spPr>
        <a:xfrm flipV="1">
          <a:off x="15481300" y="16583870"/>
          <a:ext cx="8382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128232</xdr:rowOff>
    </xdr:from>
    <xdr:to>
      <xdr:col>81</xdr:col>
      <xdr:colOff>50800</xdr:colOff>
      <xdr:row>96</xdr:row>
      <xdr:rowOff>140024</xdr:rowOff>
    </xdr:to>
    <xdr:cxnSp macro="">
      <xdr:nvCxnSpPr>
        <xdr:cNvPr id="696" name="直線コネクタ 695"/>
        <xdr:cNvCxnSpPr/>
      </xdr:nvCxnSpPr>
      <xdr:spPr>
        <a:xfrm flipV="1">
          <a:off x="14592300" y="16587432"/>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140024</xdr:rowOff>
    </xdr:from>
    <xdr:to>
      <xdr:col>76</xdr:col>
      <xdr:colOff>114300</xdr:colOff>
      <xdr:row>96</xdr:row>
      <xdr:rowOff>142653</xdr:rowOff>
    </xdr:to>
    <xdr:cxnSp macro="">
      <xdr:nvCxnSpPr>
        <xdr:cNvPr id="699" name="直線コネクタ 698"/>
        <xdr:cNvCxnSpPr/>
      </xdr:nvCxnSpPr>
      <xdr:spPr>
        <a:xfrm flipV="1">
          <a:off x="13703300" y="16599224"/>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123546</xdr:rowOff>
    </xdr:from>
    <xdr:to>
      <xdr:col>71</xdr:col>
      <xdr:colOff>177800</xdr:colOff>
      <xdr:row>96</xdr:row>
      <xdr:rowOff>142653</xdr:rowOff>
    </xdr:to>
    <xdr:cxnSp macro="">
      <xdr:nvCxnSpPr>
        <xdr:cNvPr id="702" name="直線コネクタ 701"/>
        <xdr:cNvCxnSpPr/>
      </xdr:nvCxnSpPr>
      <xdr:spPr>
        <a:xfrm>
          <a:off x="12814300" y="16582746"/>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4" name="テキスト ボックス 703"/>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73870</xdr:rowOff>
    </xdr:from>
    <xdr:to>
      <xdr:col>85</xdr:col>
      <xdr:colOff>177800</xdr:colOff>
      <xdr:row>97</xdr:row>
      <xdr:rowOff>4020</xdr:rowOff>
    </xdr:to>
    <xdr:sp macro="" textlink="">
      <xdr:nvSpPr>
        <xdr:cNvPr id="712" name="楕円 711"/>
        <xdr:cNvSpPr/>
      </xdr:nvSpPr>
      <xdr:spPr>
        <a:xfrm>
          <a:off x="16268700" y="165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52297</xdr:rowOff>
    </xdr:from>
    <xdr:ext cx="534377" cy="259045"/>
    <xdr:sp macro="" textlink="">
      <xdr:nvSpPr>
        <xdr:cNvPr id="713" name="公債費該当値テキスト"/>
        <xdr:cNvSpPr txBox="1"/>
      </xdr:nvSpPr>
      <xdr:spPr>
        <a:xfrm>
          <a:off x="16370300" y="165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77432</xdr:rowOff>
    </xdr:from>
    <xdr:to>
      <xdr:col>81</xdr:col>
      <xdr:colOff>101600</xdr:colOff>
      <xdr:row>97</xdr:row>
      <xdr:rowOff>7582</xdr:rowOff>
    </xdr:to>
    <xdr:sp macro="" textlink="">
      <xdr:nvSpPr>
        <xdr:cNvPr id="714" name="楕円 713"/>
        <xdr:cNvSpPr/>
      </xdr:nvSpPr>
      <xdr:spPr>
        <a:xfrm>
          <a:off x="15430500" y="1653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170159</xdr:rowOff>
    </xdr:from>
    <xdr:ext cx="534377" cy="259045"/>
    <xdr:sp macro="" textlink="">
      <xdr:nvSpPr>
        <xdr:cNvPr id="715" name="テキスト ボックス 714"/>
        <xdr:cNvSpPr txBox="1"/>
      </xdr:nvSpPr>
      <xdr:spPr>
        <a:xfrm>
          <a:off x="1521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89224</xdr:rowOff>
    </xdr:from>
    <xdr:to>
      <xdr:col>76</xdr:col>
      <xdr:colOff>165100</xdr:colOff>
      <xdr:row>97</xdr:row>
      <xdr:rowOff>19374</xdr:rowOff>
    </xdr:to>
    <xdr:sp macro="" textlink="">
      <xdr:nvSpPr>
        <xdr:cNvPr id="716" name="楕円 715"/>
        <xdr:cNvSpPr/>
      </xdr:nvSpPr>
      <xdr:spPr>
        <a:xfrm>
          <a:off x="14541500" y="165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10501</xdr:rowOff>
    </xdr:from>
    <xdr:ext cx="534377" cy="259045"/>
    <xdr:sp macro="" textlink="">
      <xdr:nvSpPr>
        <xdr:cNvPr id="717" name="テキスト ボックス 716"/>
        <xdr:cNvSpPr txBox="1"/>
      </xdr:nvSpPr>
      <xdr:spPr>
        <a:xfrm>
          <a:off x="14325111" y="166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91853</xdr:rowOff>
    </xdr:from>
    <xdr:to>
      <xdr:col>72</xdr:col>
      <xdr:colOff>38100</xdr:colOff>
      <xdr:row>97</xdr:row>
      <xdr:rowOff>22003</xdr:rowOff>
    </xdr:to>
    <xdr:sp macro="" textlink="">
      <xdr:nvSpPr>
        <xdr:cNvPr id="718" name="楕円 717"/>
        <xdr:cNvSpPr/>
      </xdr:nvSpPr>
      <xdr:spPr>
        <a:xfrm>
          <a:off x="13652500" y="165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13130</xdr:rowOff>
    </xdr:from>
    <xdr:ext cx="534377" cy="259045"/>
    <xdr:sp macro="" textlink="">
      <xdr:nvSpPr>
        <xdr:cNvPr id="719" name="テキスト ボックス 718"/>
        <xdr:cNvSpPr txBox="1"/>
      </xdr:nvSpPr>
      <xdr:spPr>
        <a:xfrm>
          <a:off x="13436111" y="166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72746</xdr:rowOff>
    </xdr:from>
    <xdr:to>
      <xdr:col>67</xdr:col>
      <xdr:colOff>101600</xdr:colOff>
      <xdr:row>97</xdr:row>
      <xdr:rowOff>2896</xdr:rowOff>
    </xdr:to>
    <xdr:sp macro="" textlink="">
      <xdr:nvSpPr>
        <xdr:cNvPr id="720" name="楕円 719"/>
        <xdr:cNvSpPr/>
      </xdr:nvSpPr>
      <xdr:spPr>
        <a:xfrm>
          <a:off x="12763500" y="165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165473</xdr:rowOff>
    </xdr:from>
    <xdr:ext cx="534377" cy="259045"/>
    <xdr:sp macro="" textlink="">
      <xdr:nvSpPr>
        <xdr:cNvPr id="721" name="テキスト ボックス 720"/>
        <xdr:cNvSpPr txBox="1"/>
      </xdr:nvSpPr>
      <xdr:spPr>
        <a:xfrm>
          <a:off x="12547111" y="1662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目的別については、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消防費を除く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費目において他の類似団体、千葉県平均、全国平均を下回った。総務費は、成田線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湖北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ホーム屋根の設置（延伸）及び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自由通路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下部修繕に係る費用等を負担したため、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額となった。民生費では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、公立保育園が民営化したことや国民健康保険事業特別会計への繰出金が減少したことなど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少子高齢化の影響から増加することが見込まれる。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はしご付消防自動車及び高規格救急自動車を更新した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ため対前年比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財政調整基金は、中長期的な見通しのもとに、前年度繰越金を積極的に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積み立てているが、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成田線湖北駅屋根等整備事業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や道路維持補修工事などの事業を実施したため、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万円の取り崩しを行ったため、残高は、前年度に比べ約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実質収支額は、純繰越金が増えたため、前年度に比べ約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千万円の増額となった。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千葉県我孫子市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分母である標準財政規模は約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千万円の増加となったものの、連結実質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資金余剰）額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分子）は前年度に比べて約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したため、連結実質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字比率は、前年度に比べ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字幅が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実質黒字（資金余剰）比率が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した主な会計は、国民健康保険事業特別会計である。主な要因としては、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制度改正や被保険者数の減少等により歳入、歳出とも減少しているなかで、歳入の減少額が歳出の減少額を上回ったためである。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no"?><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38720342</v>
      </c>
      <c r="BO4" s="392"/>
      <c r="BP4" s="392"/>
      <c r="BQ4" s="392"/>
      <c r="BR4" s="392"/>
      <c r="BS4" s="392"/>
      <c r="BT4" s="392"/>
      <c r="BU4" s="393"/>
      <c r="BV4" s="391">
        <v>37807544</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3.6</v>
      </c>
      <c r="CU4" s="398"/>
      <c r="CV4" s="398"/>
      <c r="CW4" s="398"/>
      <c r="CX4" s="398"/>
      <c r="CY4" s="398"/>
      <c r="CZ4" s="398"/>
      <c r="DA4" s="399"/>
      <c r="DB4" s="397">
        <v>3.3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37614152</v>
      </c>
      <c r="BO5" s="429"/>
      <c r="BP5" s="429"/>
      <c r="BQ5" s="429"/>
      <c r="BR5" s="429"/>
      <c r="BS5" s="429"/>
      <c r="BT5" s="429"/>
      <c r="BU5" s="430"/>
      <c r="BV5" s="428">
        <v>36842355</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94.8</v>
      </c>
      <c r="CU5" s="426"/>
      <c r="CV5" s="426"/>
      <c r="CW5" s="426"/>
      <c r="CX5" s="426"/>
      <c r="CY5" s="426"/>
      <c r="CZ5" s="426"/>
      <c r="DA5" s="427"/>
      <c r="DB5" s="425">
        <v>95.9</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1106190</v>
      </c>
      <c r="BO6" s="429"/>
      <c r="BP6" s="429"/>
      <c r="BQ6" s="429"/>
      <c r="BR6" s="429"/>
      <c r="BS6" s="429"/>
      <c r="BT6" s="429"/>
      <c r="BU6" s="430"/>
      <c r="BV6" s="428">
        <v>965189</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103.6</v>
      </c>
      <c r="CU6" s="466"/>
      <c r="CV6" s="466"/>
      <c r="CW6" s="466"/>
      <c r="CX6" s="466"/>
      <c r="CY6" s="466"/>
      <c r="CZ6" s="466"/>
      <c r="DA6" s="467"/>
      <c r="DB6" s="465">
        <v>104.4</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261520</v>
      </c>
      <c r="BO7" s="429"/>
      <c r="BP7" s="429"/>
      <c r="BQ7" s="429"/>
      <c r="BR7" s="429"/>
      <c r="BS7" s="429"/>
      <c r="BT7" s="429"/>
      <c r="BU7" s="430"/>
      <c r="BV7" s="428">
        <v>195099</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23676248</v>
      </c>
      <c r="CU7" s="429"/>
      <c r="CV7" s="429"/>
      <c r="CW7" s="429"/>
      <c r="CX7" s="429"/>
      <c r="CY7" s="429"/>
      <c r="CZ7" s="429"/>
      <c r="DA7" s="430"/>
      <c r="DB7" s="428">
        <v>23298671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93</v>
      </c>
      <c r="AV8" s="461"/>
      <c r="AW8" s="461"/>
      <c r="AX8" s="461"/>
      <c r="AY8" s="462" t="s">
        <v>108</v>
      </c>
      <c r="AZ8" s="463"/>
      <c r="BA8" s="463"/>
      <c r="BB8" s="463"/>
      <c r="BC8" s="463"/>
      <c r="BD8" s="463"/>
      <c r="BE8" s="463"/>
      <c r="BF8" s="463"/>
      <c r="BG8" s="463"/>
      <c r="BH8" s="463"/>
      <c r="BI8" s="463"/>
      <c r="BJ8" s="463"/>
      <c r="BK8" s="463"/>
      <c r="BL8" s="463"/>
      <c r="BM8" s="464"/>
      <c r="BN8" s="428">
        <v>844670</v>
      </c>
      <c r="BO8" s="429"/>
      <c r="BP8" s="429"/>
      <c r="BQ8" s="429"/>
      <c r="BR8" s="429"/>
      <c r="BS8" s="429"/>
      <c r="BT8" s="429"/>
      <c r="BU8" s="430"/>
      <c r="BV8" s="428">
        <v>770090</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0.83</v>
      </c>
      <c r="CU8" s="469"/>
      <c r="CV8" s="469"/>
      <c r="CW8" s="469"/>
      <c r="CX8" s="469"/>
      <c r="CY8" s="469"/>
      <c r="CZ8" s="469"/>
      <c r="DA8" s="470"/>
      <c r="DB8" s="468">
        <v>0.83</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131606</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93</v>
      </c>
      <c r="AV9" s="461"/>
      <c r="AW9" s="461"/>
      <c r="AX9" s="461"/>
      <c r="AY9" s="462" t="s">
        <v>114</v>
      </c>
      <c r="AZ9" s="463"/>
      <c r="BA9" s="463"/>
      <c r="BB9" s="463"/>
      <c r="BC9" s="463"/>
      <c r="BD9" s="463"/>
      <c r="BE9" s="463"/>
      <c r="BF9" s="463"/>
      <c r="BG9" s="463"/>
      <c r="BH9" s="463"/>
      <c r="BI9" s="463"/>
      <c r="BJ9" s="463"/>
      <c r="BK9" s="463"/>
      <c r="BL9" s="463"/>
      <c r="BM9" s="464"/>
      <c r="BN9" s="428">
        <v>74580</v>
      </c>
      <c r="BO9" s="429"/>
      <c r="BP9" s="429"/>
      <c r="BQ9" s="429"/>
      <c r="BR9" s="429"/>
      <c r="BS9" s="429"/>
      <c r="BT9" s="429"/>
      <c r="BU9" s="430"/>
      <c r="BV9" s="428">
        <v>31582</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10.9</v>
      </c>
      <c r="CU9" s="426"/>
      <c r="CV9" s="426"/>
      <c r="CW9" s="426"/>
      <c r="CX9" s="426"/>
      <c r="CY9" s="426"/>
      <c r="CZ9" s="426"/>
      <c r="DA9" s="427"/>
      <c r="DB9" s="425">
        <v>10.9</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134017</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418600</v>
      </c>
      <c r="BO10" s="429"/>
      <c r="BP10" s="429"/>
      <c r="BQ10" s="429"/>
      <c r="BR10" s="429"/>
      <c r="BS10" s="429"/>
      <c r="BT10" s="429"/>
      <c r="BU10" s="430"/>
      <c r="BV10" s="428">
        <v>6000</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124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5842</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132216</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93</v>
      </c>
      <c r="AV12" s="461"/>
      <c r="AW12" s="461"/>
      <c r="AX12" s="461"/>
      <c r="AY12" s="462" t="s">
        <v>133</v>
      </c>
      <c r="AZ12" s="463"/>
      <c r="BA12" s="463"/>
      <c r="BB12" s="463"/>
      <c r="BC12" s="463"/>
      <c r="BD12" s="463"/>
      <c r="BE12" s="463"/>
      <c r="BF12" s="463"/>
      <c r="BG12" s="463"/>
      <c r="BH12" s="463"/>
      <c r="BI12" s="463"/>
      <c r="BJ12" s="463"/>
      <c r="BK12" s="463"/>
      <c r="BL12" s="463"/>
      <c r="BM12" s="464"/>
      <c r="BN12" s="428">
        <v>703600</v>
      </c>
      <c r="BO12" s="429"/>
      <c r="BP12" s="429"/>
      <c r="BQ12" s="429"/>
      <c r="BR12" s="429"/>
      <c r="BS12" s="429"/>
      <c r="BT12" s="429"/>
      <c r="BU12" s="430"/>
      <c r="BV12" s="428">
        <v>470500</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135</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130196</v>
      </c>
      <c r="S13" s="510"/>
      <c r="T13" s="510"/>
      <c r="U13" s="510"/>
      <c r="V13" s="511"/>
      <c r="W13" s="444" t="s">
        <v>137</v>
      </c>
      <c r="X13" s="445"/>
      <c r="Y13" s="445"/>
      <c r="Z13" s="445"/>
      <c r="AA13" s="445"/>
      <c r="AB13" s="435"/>
      <c r="AC13" s="479">
        <v>781</v>
      </c>
      <c r="AD13" s="480"/>
      <c r="AE13" s="480"/>
      <c r="AF13" s="480"/>
      <c r="AG13" s="519"/>
      <c r="AH13" s="479">
        <v>767</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-210420</v>
      </c>
      <c r="BO13" s="429"/>
      <c r="BP13" s="429"/>
      <c r="BQ13" s="429"/>
      <c r="BR13" s="429"/>
      <c r="BS13" s="429"/>
      <c r="BT13" s="429"/>
      <c r="BU13" s="430"/>
      <c r="BV13" s="428">
        <v>-427076</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1</v>
      </c>
      <c r="CU13" s="426"/>
      <c r="CV13" s="426"/>
      <c r="CW13" s="426"/>
      <c r="CX13" s="426"/>
      <c r="CY13" s="426"/>
      <c r="CZ13" s="426"/>
      <c r="DA13" s="427"/>
      <c r="DB13" s="425">
        <v>1.3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132388</v>
      </c>
      <c r="S14" s="510"/>
      <c r="T14" s="510"/>
      <c r="U14" s="510"/>
      <c r="V14" s="511"/>
      <c r="W14" s="418"/>
      <c r="X14" s="419"/>
      <c r="Y14" s="419"/>
      <c r="Z14" s="419"/>
      <c r="AA14" s="419"/>
      <c r="AB14" s="408"/>
      <c r="AC14" s="512">
        <v>1.4</v>
      </c>
      <c r="AD14" s="513"/>
      <c r="AE14" s="513"/>
      <c r="AF14" s="513"/>
      <c r="AG14" s="514"/>
      <c r="AH14" s="512">
        <v>1.4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144</v>
      </c>
      <c r="CU14" s="524"/>
      <c r="CV14" s="524"/>
      <c r="CW14" s="524"/>
      <c r="CX14" s="524"/>
      <c r="CY14" s="524"/>
      <c r="CZ14" s="524"/>
      <c r="DA14" s="525"/>
      <c r="DB14" s="523" t="s">
        <v>145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130457</v>
      </c>
      <c r="S15" s="510"/>
      <c r="T15" s="510"/>
      <c r="U15" s="510"/>
      <c r="V15" s="511"/>
      <c r="W15" s="444" t="s">
        <v>147</v>
      </c>
      <c r="X15" s="445"/>
      <c r="Y15" s="445"/>
      <c r="Z15" s="445"/>
      <c r="AA15" s="445"/>
      <c r="AB15" s="435"/>
      <c r="AC15" s="479">
        <v>10160</v>
      </c>
      <c r="AD15" s="480"/>
      <c r="AE15" s="480"/>
      <c r="AF15" s="480"/>
      <c r="AG15" s="519"/>
      <c r="AH15" s="479">
        <v>9767</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14520929</v>
      </c>
      <c r="BO15" s="392"/>
      <c r="BP15" s="392"/>
      <c r="BQ15" s="392"/>
      <c r="BR15" s="392"/>
      <c r="BS15" s="392"/>
      <c r="BT15" s="392"/>
      <c r="BU15" s="393"/>
      <c r="BV15" s="391">
        <v>14476661</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18.3</v>
      </c>
      <c r="AD16" s="513"/>
      <c r="AE16" s="513"/>
      <c r="AF16" s="513"/>
      <c r="AG16" s="514"/>
      <c r="AH16" s="512">
        <v>18.100000000000001</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17653490</v>
      </c>
      <c r="BO16" s="429"/>
      <c r="BP16" s="429"/>
      <c r="BQ16" s="429"/>
      <c r="BR16" s="429"/>
      <c r="BS16" s="429"/>
      <c r="BT16" s="429"/>
      <c r="BU16" s="430"/>
      <c r="BV16" s="428">
        <v>17360257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44537</v>
      </c>
      <c r="AD17" s="480"/>
      <c r="AE17" s="480"/>
      <c r="AF17" s="480"/>
      <c r="AG17" s="519"/>
      <c r="AH17" s="479">
        <v>43496</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18545140</v>
      </c>
      <c r="BO17" s="429"/>
      <c r="BP17" s="429"/>
      <c r="BQ17" s="429"/>
      <c r="BR17" s="429"/>
      <c r="BS17" s="429"/>
      <c r="BT17" s="429"/>
      <c r="BU17" s="430"/>
      <c r="BV17" s="428">
        <v>18507955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43.15</v>
      </c>
      <c r="M18" s="541"/>
      <c r="N18" s="541"/>
      <c r="O18" s="541"/>
      <c r="P18" s="541"/>
      <c r="Q18" s="541"/>
      <c r="R18" s="542"/>
      <c r="S18" s="542"/>
      <c r="T18" s="542"/>
      <c r="U18" s="542"/>
      <c r="V18" s="543"/>
      <c r="W18" s="446"/>
      <c r="X18" s="447"/>
      <c r="Y18" s="447"/>
      <c r="Z18" s="447"/>
      <c r="AA18" s="447"/>
      <c r="AB18" s="438"/>
      <c r="AC18" s="544">
        <v>80.3</v>
      </c>
      <c r="AD18" s="545"/>
      <c r="AE18" s="545"/>
      <c r="AF18" s="545"/>
      <c r="AG18" s="546"/>
      <c r="AH18" s="544">
        <v>80.5</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22696685</v>
      </c>
      <c r="BO18" s="429"/>
      <c r="BP18" s="429"/>
      <c r="BQ18" s="429"/>
      <c r="BR18" s="429"/>
      <c r="BS18" s="429"/>
      <c r="BT18" s="429"/>
      <c r="BU18" s="430"/>
      <c r="BV18" s="428">
        <v>22663680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3050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27400218</v>
      </c>
      <c r="BO19" s="429"/>
      <c r="BP19" s="429"/>
      <c r="BQ19" s="429"/>
      <c r="BR19" s="429"/>
      <c r="BS19" s="429"/>
      <c r="BT19" s="429"/>
      <c r="BU19" s="430"/>
      <c r="BV19" s="428">
        <v>26954235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54089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31181780</v>
      </c>
      <c r="BO23" s="429"/>
      <c r="BP23" s="429"/>
      <c r="BQ23" s="429"/>
      <c r="BR23" s="429"/>
      <c r="BS23" s="429"/>
      <c r="BT23" s="429"/>
      <c r="BU23" s="430"/>
      <c r="BV23" s="428">
        <v>31008333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8460</v>
      </c>
      <c r="R24" s="480"/>
      <c r="S24" s="480"/>
      <c r="T24" s="480"/>
      <c r="U24" s="480"/>
      <c r="V24" s="519"/>
      <c r="W24" s="578"/>
      <c r="X24" s="566"/>
      <c r="Y24" s="567"/>
      <c r="Z24" s="478" t="s">
        <v>171</v>
      </c>
      <c r="AA24" s="458"/>
      <c r="AB24" s="458"/>
      <c r="AC24" s="458"/>
      <c r="AD24" s="458"/>
      <c r="AE24" s="458"/>
      <c r="AF24" s="458"/>
      <c r="AG24" s="459"/>
      <c r="AH24" s="479">
        <v>774</v>
      </c>
      <c r="AI24" s="480"/>
      <c r="AJ24" s="480"/>
      <c r="AK24" s="480"/>
      <c r="AL24" s="519"/>
      <c r="AM24" s="479">
        <v>2467512</v>
      </c>
      <c r="AN24" s="480"/>
      <c r="AO24" s="480"/>
      <c r="AP24" s="480"/>
      <c r="AQ24" s="480"/>
      <c r="AR24" s="519"/>
      <c r="AS24" s="479">
        <v>3188</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26704987</v>
      </c>
      <c r="BO24" s="429"/>
      <c r="BP24" s="429"/>
      <c r="BQ24" s="429"/>
      <c r="BR24" s="429"/>
      <c r="BS24" s="429"/>
      <c r="BT24" s="429"/>
      <c r="BU24" s="430"/>
      <c r="BV24" s="428">
        <v>26708784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7240</v>
      </c>
      <c r="R25" s="480"/>
      <c r="S25" s="480"/>
      <c r="T25" s="480"/>
      <c r="U25" s="480"/>
      <c r="V25" s="519"/>
      <c r="W25" s="578"/>
      <c r="X25" s="566"/>
      <c r="Y25" s="567"/>
      <c r="Z25" s="478" t="s">
        <v>174</v>
      </c>
      <c r="AA25" s="458"/>
      <c r="AB25" s="458"/>
      <c r="AC25" s="458"/>
      <c r="AD25" s="458"/>
      <c r="AE25" s="458"/>
      <c r="AF25" s="458"/>
      <c r="AG25" s="459"/>
      <c r="AH25" s="479">
        <v>155</v>
      </c>
      <c r="AI25" s="480"/>
      <c r="AJ25" s="480"/>
      <c r="AK25" s="480"/>
      <c r="AL25" s="519"/>
      <c r="AM25" s="479">
        <v>488870</v>
      </c>
      <c r="AN25" s="480"/>
      <c r="AO25" s="480"/>
      <c r="AP25" s="480"/>
      <c r="AQ25" s="480"/>
      <c r="AR25" s="519"/>
      <c r="AS25" s="479">
        <v>3154</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7588065</v>
      </c>
      <c r="BO25" s="392"/>
      <c r="BP25" s="392"/>
      <c r="BQ25" s="392"/>
      <c r="BR25" s="392"/>
      <c r="BS25" s="392"/>
      <c r="BT25" s="392"/>
      <c r="BU25" s="393"/>
      <c r="BV25" s="391">
        <v>6683841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6620</v>
      </c>
      <c r="R26" s="480"/>
      <c r="S26" s="480"/>
      <c r="T26" s="480"/>
      <c r="U26" s="480"/>
      <c r="V26" s="519"/>
      <c r="W26" s="578"/>
      <c r="X26" s="566"/>
      <c r="Y26" s="567"/>
      <c r="Z26" s="478" t="s">
        <v>177</v>
      </c>
      <c r="AA26" s="588"/>
      <c r="AB26" s="588"/>
      <c r="AC26" s="588"/>
      <c r="AD26" s="588"/>
      <c r="AE26" s="588"/>
      <c r="AF26" s="588"/>
      <c r="AG26" s="589"/>
      <c r="AH26" s="479">
        <v>34</v>
      </c>
      <c r="AI26" s="480"/>
      <c r="AJ26" s="480"/>
      <c r="AK26" s="480"/>
      <c r="AL26" s="519"/>
      <c r="AM26" s="479">
        <v>123760</v>
      </c>
      <c r="AN26" s="480"/>
      <c r="AO26" s="480"/>
      <c r="AP26" s="480"/>
      <c r="AQ26" s="480"/>
      <c r="AR26" s="519"/>
      <c r="AS26" s="479">
        <v>3640</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179</v>
      </c>
      <c r="BO26" s="429"/>
      <c r="BP26" s="429"/>
      <c r="BQ26" s="429"/>
      <c r="BR26" s="429"/>
      <c r="BS26" s="429"/>
      <c r="BT26" s="429"/>
      <c r="BU26" s="430"/>
      <c r="BV26" s="428" t="s">
        <v>127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5300</v>
      </c>
      <c r="R27" s="480"/>
      <c r="S27" s="480"/>
      <c r="T27" s="480"/>
      <c r="U27" s="480"/>
      <c r="V27" s="519"/>
      <c r="W27" s="578"/>
      <c r="X27" s="566"/>
      <c r="Y27" s="567"/>
      <c r="Z27" s="478" t="s">
        <v>181</v>
      </c>
      <c r="AA27" s="458"/>
      <c r="AB27" s="458"/>
      <c r="AC27" s="458"/>
      <c r="AD27" s="458"/>
      <c r="AE27" s="458"/>
      <c r="AF27" s="458"/>
      <c r="AG27" s="459"/>
      <c r="AH27" s="479">
        <v>11</v>
      </c>
      <c r="AI27" s="480"/>
      <c r="AJ27" s="480"/>
      <c r="AK27" s="480"/>
      <c r="AL27" s="519"/>
      <c r="AM27" s="479">
        <v>39941</v>
      </c>
      <c r="AN27" s="480"/>
      <c r="AO27" s="480"/>
      <c r="AP27" s="480"/>
      <c r="AQ27" s="480"/>
      <c r="AR27" s="519"/>
      <c r="AS27" s="479">
        <v>3631</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127</v>
      </c>
      <c r="BO27" s="602"/>
      <c r="BP27" s="602"/>
      <c r="BQ27" s="602"/>
      <c r="BR27" s="602"/>
      <c r="BS27" s="602"/>
      <c r="BT27" s="602"/>
      <c r="BU27" s="603"/>
      <c r="BV27" s="601" t="s">
        <v>127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4700</v>
      </c>
      <c r="R28" s="480"/>
      <c r="S28" s="480"/>
      <c r="T28" s="480"/>
      <c r="U28" s="480"/>
      <c r="V28" s="519"/>
      <c r="W28" s="578"/>
      <c r="X28" s="566"/>
      <c r="Y28" s="567"/>
      <c r="Z28" s="478" t="s">
        <v>184</v>
      </c>
      <c r="AA28" s="458"/>
      <c r="AB28" s="458"/>
      <c r="AC28" s="458"/>
      <c r="AD28" s="458"/>
      <c r="AE28" s="458"/>
      <c r="AF28" s="458"/>
      <c r="AG28" s="459"/>
      <c r="AH28" s="479" t="s">
        <v>127</v>
      </c>
      <c r="AI28" s="480"/>
      <c r="AJ28" s="480"/>
      <c r="AK28" s="480"/>
      <c r="AL28" s="519"/>
      <c r="AM28" s="479" t="s">
        <v>145</v>
      </c>
      <c r="AN28" s="480"/>
      <c r="AO28" s="480"/>
      <c r="AP28" s="480"/>
      <c r="AQ28" s="480"/>
      <c r="AR28" s="519"/>
      <c r="AS28" s="479" t="s">
        <v>145</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2072000</v>
      </c>
      <c r="BO28" s="392"/>
      <c r="BP28" s="392"/>
      <c r="BQ28" s="392"/>
      <c r="BR28" s="392"/>
      <c r="BS28" s="392"/>
      <c r="BT28" s="392"/>
      <c r="BU28" s="393"/>
      <c r="BV28" s="391">
        <v>2357000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22</v>
      </c>
      <c r="M29" s="480"/>
      <c r="N29" s="480"/>
      <c r="O29" s="480"/>
      <c r="P29" s="519"/>
      <c r="Q29" s="479">
        <v>4400</v>
      </c>
      <c r="R29" s="480"/>
      <c r="S29" s="480"/>
      <c r="T29" s="480"/>
      <c r="U29" s="480"/>
      <c r="V29" s="519"/>
      <c r="W29" s="579"/>
      <c r="X29" s="580"/>
      <c r="Y29" s="581"/>
      <c r="Z29" s="478" t="s">
        <v>187</v>
      </c>
      <c r="AA29" s="458"/>
      <c r="AB29" s="458"/>
      <c r="AC29" s="458"/>
      <c r="AD29" s="458"/>
      <c r="AE29" s="458"/>
      <c r="AF29" s="458"/>
      <c r="AG29" s="459"/>
      <c r="AH29" s="479">
        <v>785</v>
      </c>
      <c r="AI29" s="480"/>
      <c r="AJ29" s="480"/>
      <c r="AK29" s="480"/>
      <c r="AL29" s="519"/>
      <c r="AM29" s="479">
        <v>2507453</v>
      </c>
      <c r="AN29" s="480"/>
      <c r="AO29" s="480"/>
      <c r="AP29" s="480"/>
      <c r="AQ29" s="480"/>
      <c r="AR29" s="519"/>
      <c r="AS29" s="479">
        <v>3194</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242400</v>
      </c>
      <c r="BO29" s="429"/>
      <c r="BP29" s="429"/>
      <c r="BQ29" s="429"/>
      <c r="BR29" s="429"/>
      <c r="BS29" s="429"/>
      <c r="BT29" s="429"/>
      <c r="BU29" s="430"/>
      <c r="BV29" s="428">
        <v>242200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100.9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2921041</v>
      </c>
      <c r="BO30" s="602"/>
      <c r="BP30" s="602"/>
      <c r="BQ30" s="602"/>
      <c r="BR30" s="602"/>
      <c r="BS30" s="602"/>
      <c r="BT30" s="602"/>
      <c r="BU30" s="603"/>
      <c r="BV30" s="601">
        <v>2929315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198</v>
      </c>
      <c r="X33" s="417"/>
      <c r="Y33" s="417"/>
      <c r="Z33" s="417"/>
      <c r="AA33" s="417"/>
      <c r="AB33" s="417"/>
      <c r="AC33" s="417"/>
      <c r="AD33" s="417"/>
      <c r="AE33" s="417"/>
      <c r="AF33" s="417"/>
      <c r="AG33" s="417"/>
      <c r="AH33" s="417"/>
      <c r="AI33" s="417"/>
      <c r="AJ33" s="417"/>
      <c r="AK33" s="417"/>
      <c r="AL33" s="215"/>
      <c r="AM33" s="452" t="s">
        <v>199</v>
      </c>
      <c r="AN33" s="452"/>
      <c r="AO33" s="417" t="s">
        <v>200</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204</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我孫子市国民健康保険事業特別会計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我孫子市水道事業会計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我孫子市公共下水道事業特別会計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千葉県市町村総合事務組合（一般会計）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我孫子市土地開発公社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我孫子市介護保険特別会計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千葉県市町村総合事務組合（千葉県自治会館管理運営特別会計）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我孫子市後期高齢者医療特別会計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千葉県市町村総合事務組合（千葉県自治研修センター特別会計）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千葉県市町村総合事務組合（千葉県市町村交通災害共済特別会計）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東葛中部地区総合開発事務組合（一般会計）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北千葉広域水道企業団他１団体（水道用水供給事業会計）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13</v>
      </c>
      <c r="BX40" s="614"/>
      <c r="BY40" s="615" t="str">
        <f>IF('各会計、関係団体の財政状況及び健全化判断比率'!B74="","",'各会計、関係団体の財政状況及び健全化判断比率'!B74)</f>
        <v>北千葉広域水道企業団他１団体（（千葉県市町村総合事務組合）一般会計）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14</v>
      </c>
      <c r="BX41" s="614"/>
      <c r="BY41" s="615" t="str">
        <f>IF('各会計、関係団体の財政状況及び健全化判断比率'!B75="","",'各会計、関係団体の財政状況及び健全化判断比率'!B75)</f>
        <v>北千葉広域水道企業団他１団体（千葉県自治会館管理運営特別会計　他２件）</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15</v>
      </c>
      <c r="BX42" s="614"/>
      <c r="BY42" s="615" t="str">
        <f>IF('各会計、関係団体の財政状況及び健全化判断比率'!B76="","",'各会計、関係団体の財政状況及び健全化判断比率'!B76)</f>
        <v>千葉県後期高齢者医療広域連合（一般会計）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16</v>
      </c>
      <c r="BX43" s="614"/>
      <c r="BY43" s="615" t="str">
        <f>IF('各会計、関係団体の財政状況及び健全化判断比率'!B77="","",'各会計、関係団体の財政状況及び健全化判断比率'!B77)</f>
        <v>千葉県後期高齢者医療広域連合（後期高齢者医療特別会計）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IlzTvVgY4XyTnQCrLIQFONqGHcCYpAR9iJcq/SblJu3niVf7Kxchhmxd6kmBC+8EiD/FRkW2W7yW2pE4k76qA==" saltValue="0RpBvuq1dV409CrKy3AJ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02" t="s">
        <v>557</v>
      </c>
      <c r="D34" s="1202"/>
      <c r="E34" s="1203"/>
      <c r="F34" s="32">
        <v>11.49</v>
      </c>
      <c r="G34" s="33">
        <v>11.68</v>
      </c>
      <c r="H34" s="33">
        <v>11.94</v>
      </c>
      <c r="I34" s="33">
        <v>11.94</v>
      </c>
      <c r="J34" s="34">
        <v>11.28</v>
      </c>
      <c r="K34" s="22"/>
      <c r="L34" s="22"/>
      <c r="M34" s="22"/>
      <c r="N34" s="22"/>
      <c r="O34" s="22"/>
      <c r="P34" s="22"/>
    </row>
    <row r="35" spans="1:16" ht="39" customHeight="1" x14ac:dyDescent="0.15">
      <c r="A35" s="22"/>
      <c r="B35" s="35"/>
      <c r="C35" s="1196" t="s">
        <v>558</v>
      </c>
      <c r="D35" s="1197"/>
      <c r="E35" s="1198"/>
      <c r="F35" s="36">
        <v>7.29</v>
      </c>
      <c r="G35" s="37">
        <v>3.58</v>
      </c>
      <c r="H35" s="37">
        <v>3.18</v>
      </c>
      <c r="I35" s="37">
        <v>3.3</v>
      </c>
      <c r="J35" s="38">
        <v>3.56</v>
      </c>
      <c r="K35" s="22"/>
      <c r="L35" s="22"/>
      <c r="M35" s="22"/>
      <c r="N35" s="22"/>
      <c r="O35" s="22"/>
      <c r="P35" s="22"/>
    </row>
    <row r="36" spans="1:16" ht="39" customHeight="1" x14ac:dyDescent="0.15">
      <c r="A36" s="22"/>
      <c r="B36" s="35"/>
      <c r="C36" s="1196" t="s">
        <v>559</v>
      </c>
      <c r="D36" s="1197"/>
      <c r="E36" s="1198"/>
      <c r="F36" s="36">
        <v>0.99</v>
      </c>
      <c r="G36" s="37">
        <v>0.83</v>
      </c>
      <c r="H36" s="37">
        <v>1.48</v>
      </c>
      <c r="I36" s="37">
        <v>1.43</v>
      </c>
      <c r="J36" s="38">
        <v>1.3</v>
      </c>
      <c r="K36" s="22"/>
      <c r="L36" s="22"/>
      <c r="M36" s="22"/>
      <c r="N36" s="22"/>
      <c r="O36" s="22"/>
      <c r="P36" s="22"/>
    </row>
    <row r="37" spans="1:16" ht="39" customHeight="1" x14ac:dyDescent="0.15">
      <c r="A37" s="22"/>
      <c r="B37" s="35"/>
      <c r="C37" s="1196" t="s">
        <v>560</v>
      </c>
      <c r="D37" s="1197"/>
      <c r="E37" s="1198"/>
      <c r="F37" s="36">
        <v>0.95</v>
      </c>
      <c r="G37" s="37">
        <v>0.68</v>
      </c>
      <c r="H37" s="37">
        <v>0.87</v>
      </c>
      <c r="I37" s="37">
        <v>0.92</v>
      </c>
      <c r="J37" s="38">
        <v>0.66</v>
      </c>
      <c r="K37" s="22"/>
      <c r="L37" s="22"/>
      <c r="M37" s="22"/>
      <c r="N37" s="22"/>
      <c r="O37" s="22"/>
      <c r="P37" s="22"/>
    </row>
    <row r="38" spans="1:16" ht="39" customHeight="1" x14ac:dyDescent="0.15">
      <c r="A38" s="22"/>
      <c r="B38" s="35"/>
      <c r="C38" s="1196" t="s">
        <v>561</v>
      </c>
      <c r="D38" s="1197"/>
      <c r="E38" s="1198"/>
      <c r="F38" s="36">
        <v>3.2</v>
      </c>
      <c r="G38" s="37">
        <v>1.8</v>
      </c>
      <c r="H38" s="37">
        <v>3.05</v>
      </c>
      <c r="I38" s="37">
        <v>3.19</v>
      </c>
      <c r="J38" s="38">
        <v>0.52</v>
      </c>
      <c r="K38" s="22"/>
      <c r="L38" s="22"/>
      <c r="M38" s="22"/>
      <c r="N38" s="22"/>
      <c r="O38" s="22"/>
      <c r="P38" s="22"/>
    </row>
    <row r="39" spans="1:16" ht="39" customHeight="1" x14ac:dyDescent="0.15">
      <c r="A39" s="22"/>
      <c r="B39" s="35"/>
      <c r="C39" s="1196" t="s">
        <v>562</v>
      </c>
      <c r="D39" s="1197"/>
      <c r="E39" s="1198"/>
      <c r="F39" s="36">
        <v>0.17</v>
      </c>
      <c r="G39" s="37">
        <v>0.18</v>
      </c>
      <c r="H39" s="37">
        <v>0.19</v>
      </c>
      <c r="I39" s="37">
        <v>0.18</v>
      </c>
      <c r="J39" s="38">
        <v>0.21</v>
      </c>
      <c r="K39" s="22"/>
      <c r="L39" s="22"/>
      <c r="M39" s="22"/>
      <c r="N39" s="22"/>
      <c r="O39" s="22"/>
      <c r="P39" s="22"/>
    </row>
    <row r="40" spans="1:16" ht="39" customHeight="1" x14ac:dyDescent="0.15">
      <c r="A40" s="22"/>
      <c r="B40" s="35"/>
      <c r="C40" s="1196"/>
      <c r="D40" s="1197"/>
      <c r="E40" s="1198"/>
      <c r="F40" s="36"/>
      <c r="G40" s="37"/>
      <c r="H40" s="37"/>
      <c r="I40" s="37"/>
      <c r="J40" s="38"/>
      <c r="K40" s="22"/>
      <c r="L40" s="22"/>
      <c r="M40" s="22"/>
      <c r="N40" s="22"/>
      <c r="O40" s="22"/>
      <c r="P40" s="22"/>
    </row>
    <row r="41" spans="1:16" ht="39" customHeight="1" x14ac:dyDescent="0.15">
      <c r="A41" s="22"/>
      <c r="B41" s="35"/>
      <c r="C41" s="1196"/>
      <c r="D41" s="1197"/>
      <c r="E41" s="1198"/>
      <c r="F41" s="36"/>
      <c r="G41" s="37"/>
      <c r="H41" s="37"/>
      <c r="I41" s="37"/>
      <c r="J41" s="38"/>
      <c r="K41" s="22"/>
      <c r="L41" s="22"/>
      <c r="M41" s="22"/>
      <c r="N41" s="22"/>
      <c r="O41" s="22"/>
      <c r="P41" s="22"/>
    </row>
    <row r="42" spans="1:16" ht="39" customHeight="1" x14ac:dyDescent="0.15">
      <c r="A42" s="22"/>
      <c r="B42" s="39"/>
      <c r="C42" s="1196" t="s">
        <v>563</v>
      </c>
      <c r="D42" s="1197"/>
      <c r="E42" s="1198"/>
      <c r="F42" s="36" t="s">
        <v>505</v>
      </c>
      <c r="G42" s="37" t="s">
        <v>505</v>
      </c>
      <c r="H42" s="37" t="s">
        <v>505</v>
      </c>
      <c r="I42" s="37" t="s">
        <v>505</v>
      </c>
      <c r="J42" s="38" t="s">
        <v>505</v>
      </c>
      <c r="K42" s="22"/>
      <c r="L42" s="22"/>
      <c r="M42" s="22"/>
      <c r="N42" s="22"/>
      <c r="O42" s="22"/>
      <c r="P42" s="22"/>
    </row>
    <row r="43" spans="1:16" ht="39" customHeight="1" thickBot="1" x14ac:dyDescent="0.2">
      <c r="A43" s="22"/>
      <c r="B43" s="40"/>
      <c r="C43" s="1199" t="s">
        <v>564</v>
      </c>
      <c r="D43" s="1200"/>
      <c r="E43" s="1201"/>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OD99uiuwatefrj4YhXpupR1MgjeYngZR4+r62aSi8Q/T5wun3ZgVtvydF+7r9KcDNopAKBLWlNh/YcllPBNMQ==" saltValue="AhuqDhiDxuFt4sDGK11a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3044</v>
      </c>
      <c r="L45" s="60">
        <v>2902</v>
      </c>
      <c r="M45" s="60">
        <v>2915</v>
      </c>
      <c r="N45" s="60">
        <v>2986</v>
      </c>
      <c r="O45" s="61">
        <v>3013</v>
      </c>
      <c r="P45" s="48"/>
      <c r="Q45" s="48"/>
      <c r="R45" s="48"/>
      <c r="S45" s="48"/>
      <c r="T45" s="48"/>
      <c r="U45" s="48"/>
    </row>
    <row r="46" spans="1:21" ht="30.75" customHeight="1" x14ac:dyDescent="0.15">
      <c r="A46" s="48"/>
      <c r="B46" s="1206"/>
      <c r="C46" s="1207"/>
      <c r="D46" s="62"/>
      <c r="E46" s="1212" t="s">
        <v>13</v>
      </c>
      <c r="F46" s="1212"/>
      <c r="G46" s="1212"/>
      <c r="H46" s="1212"/>
      <c r="I46" s="1212"/>
      <c r="J46" s="1213"/>
      <c r="K46" s="63" t="s">
        <v>505</v>
      </c>
      <c r="L46" s="64" t="s">
        <v>505</v>
      </c>
      <c r="M46" s="64" t="s">
        <v>505</v>
      </c>
      <c r="N46" s="64" t="s">
        <v>505</v>
      </c>
      <c r="O46" s="65" t="s">
        <v>505</v>
      </c>
      <c r="P46" s="48"/>
      <c r="Q46" s="48"/>
      <c r="R46" s="48"/>
      <c r="S46" s="48"/>
      <c r="T46" s="48"/>
      <c r="U46" s="48"/>
    </row>
    <row r="47" spans="1:21" ht="30.75" customHeight="1" x14ac:dyDescent="0.15">
      <c r="A47" s="48"/>
      <c r="B47" s="1206"/>
      <c r="C47" s="1207"/>
      <c r="D47" s="62"/>
      <c r="E47" s="1212" t="s">
        <v>14</v>
      </c>
      <c r="F47" s="1212"/>
      <c r="G47" s="1212"/>
      <c r="H47" s="1212"/>
      <c r="I47" s="1212"/>
      <c r="J47" s="1213"/>
      <c r="K47" s="63" t="s">
        <v>505</v>
      </c>
      <c r="L47" s="64" t="s">
        <v>505</v>
      </c>
      <c r="M47" s="64" t="s">
        <v>505</v>
      </c>
      <c r="N47" s="64" t="s">
        <v>505</v>
      </c>
      <c r="O47" s="65" t="s">
        <v>505</v>
      </c>
      <c r="P47" s="48"/>
      <c r="Q47" s="48"/>
      <c r="R47" s="48"/>
      <c r="S47" s="48"/>
      <c r="T47" s="48"/>
      <c r="U47" s="48"/>
    </row>
    <row r="48" spans="1:21" ht="30.75" customHeight="1" x14ac:dyDescent="0.15">
      <c r="A48" s="48"/>
      <c r="B48" s="1206"/>
      <c r="C48" s="1207"/>
      <c r="D48" s="62"/>
      <c r="E48" s="1212" t="s">
        <v>15</v>
      </c>
      <c r="F48" s="1212"/>
      <c r="G48" s="1212"/>
      <c r="H48" s="1212"/>
      <c r="I48" s="1212"/>
      <c r="J48" s="1213"/>
      <c r="K48" s="63">
        <v>227</v>
      </c>
      <c r="L48" s="64">
        <v>363</v>
      </c>
      <c r="M48" s="64">
        <v>487</v>
      </c>
      <c r="N48" s="64">
        <v>346</v>
      </c>
      <c r="O48" s="65">
        <v>418</v>
      </c>
      <c r="P48" s="48"/>
      <c r="Q48" s="48"/>
      <c r="R48" s="48"/>
      <c r="S48" s="48"/>
      <c r="T48" s="48"/>
      <c r="U48" s="48"/>
    </row>
    <row r="49" spans="1:21" ht="30.75" customHeight="1" x14ac:dyDescent="0.15">
      <c r="A49" s="48"/>
      <c r="B49" s="1206"/>
      <c r="C49" s="1207"/>
      <c r="D49" s="62"/>
      <c r="E49" s="1212" t="s">
        <v>16</v>
      </c>
      <c r="F49" s="1212"/>
      <c r="G49" s="1212"/>
      <c r="H49" s="1212"/>
      <c r="I49" s="1212"/>
      <c r="J49" s="1213"/>
      <c r="K49" s="63">
        <v>8</v>
      </c>
      <c r="L49" s="64">
        <v>11</v>
      </c>
      <c r="M49" s="64">
        <v>16</v>
      </c>
      <c r="N49" s="64">
        <v>12</v>
      </c>
      <c r="O49" s="65">
        <v>15</v>
      </c>
      <c r="P49" s="48"/>
      <c r="Q49" s="48"/>
      <c r="R49" s="48"/>
      <c r="S49" s="48"/>
      <c r="T49" s="48"/>
      <c r="U49" s="48"/>
    </row>
    <row r="50" spans="1:21" ht="30.75" customHeight="1" x14ac:dyDescent="0.15">
      <c r="A50" s="48"/>
      <c r="B50" s="1206"/>
      <c r="C50" s="1207"/>
      <c r="D50" s="62"/>
      <c r="E50" s="1212" t="s">
        <v>17</v>
      </c>
      <c r="F50" s="1212"/>
      <c r="G50" s="1212"/>
      <c r="H50" s="1212"/>
      <c r="I50" s="1212"/>
      <c r="J50" s="1213"/>
      <c r="K50" s="63">
        <v>47</v>
      </c>
      <c r="L50" s="64">
        <v>26</v>
      </c>
      <c r="M50" s="64">
        <v>26</v>
      </c>
      <c r="N50" s="64">
        <v>37</v>
      </c>
      <c r="O50" s="65">
        <v>79</v>
      </c>
      <c r="P50" s="48"/>
      <c r="Q50" s="48"/>
      <c r="R50" s="48"/>
      <c r="S50" s="48"/>
      <c r="T50" s="48"/>
      <c r="U50" s="48"/>
    </row>
    <row r="51" spans="1:21" ht="30.75" customHeight="1" x14ac:dyDescent="0.15">
      <c r="A51" s="48"/>
      <c r="B51" s="1208"/>
      <c r="C51" s="1209"/>
      <c r="D51" s="66"/>
      <c r="E51" s="1212" t="s">
        <v>18</v>
      </c>
      <c r="F51" s="1212"/>
      <c r="G51" s="1212"/>
      <c r="H51" s="1212"/>
      <c r="I51" s="1212"/>
      <c r="J51" s="1213"/>
      <c r="K51" s="63" t="s">
        <v>505</v>
      </c>
      <c r="L51" s="64" t="s">
        <v>505</v>
      </c>
      <c r="M51" s="64" t="s">
        <v>505</v>
      </c>
      <c r="N51" s="64" t="s">
        <v>505</v>
      </c>
      <c r="O51" s="65" t="s">
        <v>505</v>
      </c>
      <c r="P51" s="48"/>
      <c r="Q51" s="48"/>
      <c r="R51" s="48"/>
      <c r="S51" s="48"/>
      <c r="T51" s="48"/>
      <c r="U51" s="48"/>
    </row>
    <row r="52" spans="1:21" ht="30.75" customHeight="1" x14ac:dyDescent="0.15">
      <c r="A52" s="48"/>
      <c r="B52" s="1214" t="s">
        <v>19</v>
      </c>
      <c r="C52" s="1215"/>
      <c r="D52" s="66"/>
      <c r="E52" s="1212" t="s">
        <v>20</v>
      </c>
      <c r="F52" s="1212"/>
      <c r="G52" s="1212"/>
      <c r="H52" s="1212"/>
      <c r="I52" s="1212"/>
      <c r="J52" s="1213"/>
      <c r="K52" s="63">
        <v>3151</v>
      </c>
      <c r="L52" s="64">
        <v>2932</v>
      </c>
      <c r="M52" s="64">
        <v>3134</v>
      </c>
      <c r="N52" s="64">
        <v>3157</v>
      </c>
      <c r="O52" s="65">
        <v>3355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175</v>
      </c>
      <c r="L53" s="69">
        <v>370</v>
      </c>
      <c r="M53" s="69">
        <v>310</v>
      </c>
      <c r="N53" s="69">
        <v>224</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20" t="s">
        <v>25</v>
      </c>
      <c r="C57" s="1221"/>
      <c r="D57" s="1224" t="s">
        <v>26</v>
      </c>
      <c r="E57" s="1225"/>
      <c r="F57" s="1225"/>
      <c r="G57" s="1225"/>
      <c r="H57" s="1225"/>
      <c r="I57" s="1225"/>
      <c r="J57" s="1226"/>
      <c r="K57" s="82" t="s">
        <v>586</v>
      </c>
      <c r="L57" s="83" t="s">
        <v>586</v>
      </c>
      <c r="M57" s="83" t="s">
        <v>586</v>
      </c>
      <c r="N57" s="83" t="s">
        <v>586</v>
      </c>
      <c r="O57" s="84" t="s">
        <v>586</v>
      </c>
    </row>
    <row r="58" spans="1:21" ht="31.5" customHeight="1" thickBot="1" x14ac:dyDescent="0.2">
      <c r="B58" s="1222"/>
      <c r="C58" s="1223"/>
      <c r="D58" s="1227" t="s">
        <v>27</v>
      </c>
      <c r="E58" s="1228"/>
      <c r="F58" s="1228"/>
      <c r="G58" s="1228"/>
      <c r="H58" s="1228"/>
      <c r="I58" s="1228"/>
      <c r="J58" s="1229"/>
      <c r="K58" s="85" t="s">
        <v>586</v>
      </c>
      <c r="L58" s="86" t="s">
        <v>586</v>
      </c>
      <c r="M58" s="86" t="s">
        <v>586</v>
      </c>
      <c r="N58" s="86" t="s">
        <v>586</v>
      </c>
      <c r="O58" s="87" t="s">
        <v>586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AJCyfGKgSeMJXDA1uy2B7Osv2Nyg7kKfKNvqf32oDNrPcHxWt40cSmazVdJCd2K66uYTflWWGNrAVe4MpzpoA==" saltValue="G/9WFEekISSxbXwy84VM5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30" t="s">
        <v>30</v>
      </c>
      <c r="C41" s="1231"/>
      <c r="D41" s="101"/>
      <c r="E41" s="1236" t="s">
        <v>31</v>
      </c>
      <c r="F41" s="1236"/>
      <c r="G41" s="1236"/>
      <c r="H41" s="1237"/>
      <c r="I41" s="102">
        <v>30313</v>
      </c>
      <c r="J41" s="103">
        <v>31169</v>
      </c>
      <c r="K41" s="103">
        <v>31315</v>
      </c>
      <c r="L41" s="103">
        <v>31008</v>
      </c>
      <c r="M41" s="104">
        <v>31182</v>
      </c>
    </row>
    <row r="42" spans="2:13" ht="27.75" customHeight="1" x14ac:dyDescent="0.15">
      <c r="B42" s="1232"/>
      <c r="C42" s="1233"/>
      <c r="D42" s="105"/>
      <c r="E42" s="1238" t="s">
        <v>32</v>
      </c>
      <c r="F42" s="1238"/>
      <c r="G42" s="1238"/>
      <c r="H42" s="1239"/>
      <c r="I42" s="106">
        <v>321</v>
      </c>
      <c r="J42" s="107">
        <v>296</v>
      </c>
      <c r="K42" s="107">
        <v>270</v>
      </c>
      <c r="L42" s="107">
        <v>202</v>
      </c>
      <c r="M42" s="108">
        <v>9</v>
      </c>
    </row>
    <row r="43" spans="2:13" ht="27.75" customHeight="1" x14ac:dyDescent="0.15">
      <c r="B43" s="1232"/>
      <c r="C43" s="1233"/>
      <c r="D43" s="105"/>
      <c r="E43" s="1238" t="s">
        <v>33</v>
      </c>
      <c r="F43" s="1238"/>
      <c r="G43" s="1238"/>
      <c r="H43" s="1239"/>
      <c r="I43" s="106">
        <v>3489</v>
      </c>
      <c r="J43" s="107">
        <v>3832</v>
      </c>
      <c r="K43" s="107">
        <v>4382</v>
      </c>
      <c r="L43" s="107">
        <v>5250</v>
      </c>
      <c r="M43" s="108">
        <v>5268</v>
      </c>
    </row>
    <row r="44" spans="2:13" ht="27.75" customHeight="1" x14ac:dyDescent="0.15">
      <c r="B44" s="1232"/>
      <c r="C44" s="1233"/>
      <c r="D44" s="105"/>
      <c r="E44" s="1238" t="s">
        <v>34</v>
      </c>
      <c r="F44" s="1238"/>
      <c r="G44" s="1238"/>
      <c r="H44" s="1239"/>
      <c r="I44" s="106">
        <v>227</v>
      </c>
      <c r="J44" s="107">
        <v>213</v>
      </c>
      <c r="K44" s="107">
        <v>195</v>
      </c>
      <c r="L44" s="107">
        <v>214</v>
      </c>
      <c r="M44" s="108">
        <v>197</v>
      </c>
    </row>
    <row r="45" spans="2:13" ht="27.75" customHeight="1" x14ac:dyDescent="0.15">
      <c r="B45" s="1232"/>
      <c r="C45" s="1233"/>
      <c r="D45" s="105"/>
      <c r="E45" s="1238" t="s">
        <v>35</v>
      </c>
      <c r="F45" s="1238"/>
      <c r="G45" s="1238"/>
      <c r="H45" s="1239"/>
      <c r="I45" s="106">
        <v>5756</v>
      </c>
      <c r="J45" s="107">
        <v>5121</v>
      </c>
      <c r="K45" s="107">
        <v>5006</v>
      </c>
      <c r="L45" s="107">
        <v>4874</v>
      </c>
      <c r="M45" s="108">
        <v>4427</v>
      </c>
    </row>
    <row r="46" spans="2:13" ht="27.75" customHeight="1" x14ac:dyDescent="0.15">
      <c r="B46" s="1232"/>
      <c r="C46" s="1233"/>
      <c r="D46" s="109"/>
      <c r="E46" s="1238" t="s">
        <v>36</v>
      </c>
      <c r="F46" s="1238"/>
      <c r="G46" s="1238"/>
      <c r="H46" s="1239"/>
      <c r="I46" s="106">
        <v>7</v>
      </c>
      <c r="J46" s="107">
        <v>7</v>
      </c>
      <c r="K46" s="107">
        <v>0</v>
      </c>
      <c r="L46" s="107">
        <v>5</v>
      </c>
      <c r="M46" s="108">
        <v>1</v>
      </c>
    </row>
    <row r="47" spans="2:13" ht="27.75" customHeight="1" x14ac:dyDescent="0.15">
      <c r="B47" s="1232"/>
      <c r="C47" s="1233"/>
      <c r="D47" s="110"/>
      <c r="E47" s="1240" t="s">
        <v>37</v>
      </c>
      <c r="F47" s="1241"/>
      <c r="G47" s="1241"/>
      <c r="H47" s="1242"/>
      <c r="I47" s="106" t="s">
        <v>505</v>
      </c>
      <c r="J47" s="107" t="s">
        <v>505</v>
      </c>
      <c r="K47" s="107" t="s">
        <v>505</v>
      </c>
      <c r="L47" s="107" t="s">
        <v>505</v>
      </c>
      <c r="M47" s="108" t="s">
        <v>505</v>
      </c>
    </row>
    <row r="48" spans="2:13" ht="27.75" customHeight="1" x14ac:dyDescent="0.15">
      <c r="B48" s="1232"/>
      <c r="C48" s="1233"/>
      <c r="D48" s="105"/>
      <c r="E48" s="1238" t="s">
        <v>38</v>
      </c>
      <c r="F48" s="1238"/>
      <c r="G48" s="1238"/>
      <c r="H48" s="1239"/>
      <c r="I48" s="106" t="s">
        <v>505</v>
      </c>
      <c r="J48" s="107" t="s">
        <v>505</v>
      </c>
      <c r="K48" s="107" t="s">
        <v>505</v>
      </c>
      <c r="L48" s="107" t="s">
        <v>505</v>
      </c>
      <c r="M48" s="108" t="s">
        <v>505</v>
      </c>
    </row>
    <row r="49" spans="2:13" ht="27.75" customHeight="1" x14ac:dyDescent="0.15">
      <c r="B49" s="1234"/>
      <c r="C49" s="1235"/>
      <c r="D49" s="105"/>
      <c r="E49" s="1238" t="s">
        <v>39</v>
      </c>
      <c r="F49" s="1238"/>
      <c r="G49" s="1238"/>
      <c r="H49" s="1239"/>
      <c r="I49" s="106" t="s">
        <v>505</v>
      </c>
      <c r="J49" s="107" t="s">
        <v>505</v>
      </c>
      <c r="K49" s="107" t="s">
        <v>505</v>
      </c>
      <c r="L49" s="107" t="s">
        <v>505</v>
      </c>
      <c r="M49" s="108" t="s">
        <v>505</v>
      </c>
    </row>
    <row r="50" spans="2:13" ht="27.75" customHeight="1" x14ac:dyDescent="0.15">
      <c r="B50" s="1243" t="s">
        <v>40</v>
      </c>
      <c r="C50" s="1244"/>
      <c r="D50" s="111"/>
      <c r="E50" s="1238" t="s">
        <v>41</v>
      </c>
      <c r="F50" s="1238"/>
      <c r="G50" s="1238"/>
      <c r="H50" s="1239"/>
      <c r="I50" s="106">
        <v>6883</v>
      </c>
      <c r="J50" s="107">
        <v>7742</v>
      </c>
      <c r="K50" s="107">
        <v>6630</v>
      </c>
      <c r="L50" s="107">
        <v>6221</v>
      </c>
      <c r="M50" s="108">
        <v>6815</v>
      </c>
    </row>
    <row r="51" spans="2:13" ht="27.75" customHeight="1" x14ac:dyDescent="0.15">
      <c r="B51" s="1232"/>
      <c r="C51" s="1233"/>
      <c r="D51" s="105"/>
      <c r="E51" s="1238" t="s">
        <v>42</v>
      </c>
      <c r="F51" s="1238"/>
      <c r="G51" s="1238"/>
      <c r="H51" s="1239"/>
      <c r="I51" s="106">
        <v>5715</v>
      </c>
      <c r="J51" s="107">
        <v>5664</v>
      </c>
      <c r="K51" s="107">
        <v>7550</v>
      </c>
      <c r="L51" s="107">
        <v>7508</v>
      </c>
      <c r="M51" s="108">
        <v>7435</v>
      </c>
    </row>
    <row r="52" spans="2:13" ht="27.75" customHeight="1" x14ac:dyDescent="0.15">
      <c r="B52" s="1234"/>
      <c r="C52" s="1235"/>
      <c r="D52" s="105"/>
      <c r="E52" s="1238" t="s">
        <v>43</v>
      </c>
      <c r="F52" s="1238"/>
      <c r="G52" s="1238"/>
      <c r="H52" s="1239"/>
      <c r="I52" s="106">
        <v>29629</v>
      </c>
      <c r="J52" s="107">
        <v>30430</v>
      </c>
      <c r="K52" s="107">
        <v>30409</v>
      </c>
      <c r="L52" s="107">
        <v>30623</v>
      </c>
      <c r="M52" s="108">
        <v>30773</v>
      </c>
    </row>
    <row r="53" spans="2:13" ht="27.75" customHeight="1" thickBot="1" x14ac:dyDescent="0.2">
      <c r="B53" s="1245" t="s">
        <v>44</v>
      </c>
      <c r="C53" s="1246"/>
      <c r="D53" s="112"/>
      <c r="E53" s="1247" t="s">
        <v>45</v>
      </c>
      <c r="F53" s="1247"/>
      <c r="G53" s="1247"/>
      <c r="H53" s="1248"/>
      <c r="I53" s="113">
        <v>-2116</v>
      </c>
      <c r="J53" s="114">
        <v>-3197</v>
      </c>
      <c r="K53" s="114">
        <v>-3421</v>
      </c>
      <c r="L53" s="114">
        <v>-2797</v>
      </c>
      <c r="M53" s="115">
        <v>-3939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dzPLzhYfzPrnMi0xF8GPPdJ60FUl/iI0lStc2A96ZwsXUuwS/h6Cw+bzN27r7i8uMl8YpkwGLq0G0ixwYzxoQ==" saltValue="Pgz5qeV4H0Q7Thadf5UC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57" t="s">
        <v>48</v>
      </c>
      <c r="D55" s="1257"/>
      <c r="E55" s="1258"/>
      <c r="F55" s="127">
        <v>2822</v>
      </c>
      <c r="G55" s="127">
        <v>2357</v>
      </c>
      <c r="H55" s="128">
        <v>2072</v>
      </c>
    </row>
    <row r="56" spans="2:8" ht="52.5" customHeight="1" x14ac:dyDescent="0.15">
      <c r="B56" s="129"/>
      <c r="C56" s="1259" t="s">
        <v>49</v>
      </c>
      <c r="D56" s="1259"/>
      <c r="E56" s="1260"/>
      <c r="F56" s="130">
        <v>242</v>
      </c>
      <c r="G56" s="130">
        <v>242</v>
      </c>
      <c r="H56" s="131">
        <v>242</v>
      </c>
    </row>
    <row r="57" spans="2:8" ht="53.25" customHeight="1" x14ac:dyDescent="0.15">
      <c r="B57" s="129"/>
      <c r="C57" s="1261" t="s">
        <v>50</v>
      </c>
      <c r="D57" s="1261"/>
      <c r="E57" s="1262"/>
      <c r="F57" s="132">
        <v>3030</v>
      </c>
      <c r="G57" s="132">
        <v>2929</v>
      </c>
      <c r="H57" s="133">
        <v>2921</v>
      </c>
    </row>
    <row r="58" spans="2:8" ht="45.75" customHeight="1" x14ac:dyDescent="0.15">
      <c r="B58" s="134"/>
      <c r="C58" s="1249" t="s">
        <v>581</v>
      </c>
      <c r="D58" s="1250"/>
      <c r="E58" s="1251"/>
      <c r="F58" s="135">
        <v>1606</v>
      </c>
      <c r="G58" s="135">
        <v>1591</v>
      </c>
      <c r="H58" s="136">
        <v>1600</v>
      </c>
    </row>
    <row r="59" spans="2:8" ht="45.75" customHeight="1" x14ac:dyDescent="0.15">
      <c r="B59" s="134"/>
      <c r="C59" s="1249" t="s">
        <v>582</v>
      </c>
      <c r="D59" s="1250"/>
      <c r="E59" s="1251"/>
      <c r="F59" s="135">
        <v>663</v>
      </c>
      <c r="G59" s="135">
        <v>664</v>
      </c>
      <c r="H59" s="136">
        <v>666</v>
      </c>
    </row>
    <row r="60" spans="2:8" ht="45.75" customHeight="1" x14ac:dyDescent="0.15">
      <c r="B60" s="134"/>
      <c r="C60" s="1249" t="s">
        <v>583</v>
      </c>
      <c r="D60" s="1250"/>
      <c r="E60" s="1251"/>
      <c r="F60" s="135">
        <v>253</v>
      </c>
      <c r="G60" s="135">
        <v>229</v>
      </c>
      <c r="H60" s="136">
        <v>266</v>
      </c>
    </row>
    <row r="61" spans="2:8" ht="45.75" customHeight="1" x14ac:dyDescent="0.15">
      <c r="B61" s="134"/>
      <c r="C61" s="1249" t="s">
        <v>584</v>
      </c>
      <c r="D61" s="1250"/>
      <c r="E61" s="1251"/>
      <c r="F61" s="135">
        <v>102</v>
      </c>
      <c r="G61" s="135">
        <v>93</v>
      </c>
      <c r="H61" s="136">
        <v>93</v>
      </c>
    </row>
    <row r="62" spans="2:8" ht="45.75" customHeight="1" thickBot="1" x14ac:dyDescent="0.2">
      <c r="B62" s="137"/>
      <c r="C62" s="1252" t="s">
        <v>585</v>
      </c>
      <c r="D62" s="1253"/>
      <c r="E62" s="1254"/>
      <c r="F62" s="138">
        <v>54</v>
      </c>
      <c r="G62" s="138">
        <v>66</v>
      </c>
      <c r="H62" s="139">
        <v>66</v>
      </c>
    </row>
    <row r="63" spans="2:8" ht="52.5" customHeight="1" thickBot="1" x14ac:dyDescent="0.2">
      <c r="B63" s="140"/>
      <c r="C63" s="1255" t="s">
        <v>51</v>
      </c>
      <c r="D63" s="1255"/>
      <c r="E63" s="1256"/>
      <c r="F63" s="141">
        <v>6093</v>
      </c>
      <c r="G63" s="141">
        <v>5529</v>
      </c>
      <c r="H63" s="142">
        <v>5235</v>
      </c>
    </row>
    <row r="64" spans="2:8" ht="15" customHeight="1" x14ac:dyDescent="0.15"/>
    <row r="65" ht="0" hidden="1" customHeight="1" x14ac:dyDescent="0.15"/>
    <row r="66" ht="0" hidden="1" customHeight="1" x14ac:dyDescent="0.15"/>
  </sheetData>
  <sheetProtection algorithmName="SHA-512" hashValue="8W6cyQI+Wl0azIFj9beuXRKLzt4Cb6zXBR5/uTNktrilhzuFfmmbI7anIKdbX0vFuZO7qFIjI6cw7gpnMsPZJw==" saltValue="vqFpD/mol888pbBOb7I/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25148</v>
      </c>
      <c r="E3" s="161"/>
      <c r="F3" s="162">
        <v>53605</v>
      </c>
      <c r="G3" s="163"/>
      <c r="H3" s="164"/>
    </row>
    <row r="4" spans="1:8" x14ac:dyDescent="0.15">
      <c r="A4" s="165"/>
      <c r="B4" s="166"/>
      <c r="C4" s="167"/>
      <c r="D4" s="168">
        <v>16000</v>
      </c>
      <c r="E4" s="169"/>
      <c r="F4" s="170">
        <v>28343</v>
      </c>
      <c r="G4" s="171"/>
      <c r="H4" s="172"/>
    </row>
    <row r="5" spans="1:8" x14ac:dyDescent="0.15">
      <c r="A5" s="153" t="s">
        <v>539</v>
      </c>
      <c r="B5" s="158"/>
      <c r="C5" s="159"/>
      <c r="D5" s="160">
        <v>30404</v>
      </c>
      <c r="E5" s="161"/>
      <c r="F5" s="162">
        <v>44267</v>
      </c>
      <c r="G5" s="163"/>
      <c r="H5" s="164"/>
    </row>
    <row r="6" spans="1:8" x14ac:dyDescent="0.15">
      <c r="A6" s="165"/>
      <c r="B6" s="166"/>
      <c r="C6" s="167"/>
      <c r="D6" s="168">
        <v>23702</v>
      </c>
      <c r="E6" s="169"/>
      <c r="F6" s="170">
        <v>26161</v>
      </c>
      <c r="G6" s="171"/>
      <c r="H6" s="172"/>
    </row>
    <row r="7" spans="1:8" x14ac:dyDescent="0.15">
      <c r="A7" s="153" t="s">
        <v>540</v>
      </c>
      <c r="B7" s="158"/>
      <c r="C7" s="159"/>
      <c r="D7" s="160">
        <v>28386</v>
      </c>
      <c r="E7" s="161"/>
      <c r="F7" s="162">
        <v>40879</v>
      </c>
      <c r="G7" s="163"/>
      <c r="H7" s="164"/>
    </row>
    <row r="8" spans="1:8" x14ac:dyDescent="0.15">
      <c r="A8" s="165"/>
      <c r="B8" s="166"/>
      <c r="C8" s="167"/>
      <c r="D8" s="168">
        <v>18332</v>
      </c>
      <c r="E8" s="169"/>
      <c r="F8" s="170">
        <v>24087</v>
      </c>
      <c r="G8" s="171"/>
      <c r="H8" s="172"/>
    </row>
    <row r="9" spans="1:8" x14ac:dyDescent="0.15">
      <c r="A9" s="153" t="s">
        <v>541</v>
      </c>
      <c r="B9" s="158"/>
      <c r="C9" s="159"/>
      <c r="D9" s="160">
        <v>16193</v>
      </c>
      <c r="E9" s="161"/>
      <c r="F9" s="162">
        <v>42651</v>
      </c>
      <c r="G9" s="163"/>
      <c r="H9" s="164"/>
    </row>
    <row r="10" spans="1:8" x14ac:dyDescent="0.15">
      <c r="A10" s="165"/>
      <c r="B10" s="166"/>
      <c r="C10" s="167"/>
      <c r="D10" s="168">
        <v>13846</v>
      </c>
      <c r="E10" s="169"/>
      <c r="F10" s="170">
        <v>22675</v>
      </c>
      <c r="G10" s="171"/>
      <c r="H10" s="172"/>
    </row>
    <row r="11" spans="1:8" x14ac:dyDescent="0.15">
      <c r="A11" s="153" t="s">
        <v>542</v>
      </c>
      <c r="B11" s="158"/>
      <c r="C11" s="159"/>
      <c r="D11" s="160">
        <v>19178</v>
      </c>
      <c r="E11" s="161"/>
      <c r="F11" s="162">
        <v>43226</v>
      </c>
      <c r="G11" s="163"/>
      <c r="H11" s="164"/>
    </row>
    <row r="12" spans="1:8" x14ac:dyDescent="0.15">
      <c r="A12" s="165"/>
      <c r="B12" s="166"/>
      <c r="C12" s="173"/>
      <c r="D12" s="168">
        <v>15831</v>
      </c>
      <c r="E12" s="169"/>
      <c r="F12" s="170">
        <v>22622</v>
      </c>
      <c r="G12" s="171"/>
      <c r="H12" s="172"/>
    </row>
    <row r="13" spans="1:8" x14ac:dyDescent="0.15">
      <c r="A13" s="153"/>
      <c r="B13" s="158"/>
      <c r="C13" s="174"/>
      <c r="D13" s="175">
        <v>23862</v>
      </c>
      <c r="E13" s="176"/>
      <c r="F13" s="177">
        <v>44926</v>
      </c>
      <c r="G13" s="178"/>
      <c r="H13" s="164"/>
    </row>
    <row r="14" spans="1:8" x14ac:dyDescent="0.15">
      <c r="A14" s="165"/>
      <c r="B14" s="166"/>
      <c r="C14" s="167"/>
      <c r="D14" s="168">
        <v>17542</v>
      </c>
      <c r="E14" s="169"/>
      <c r="F14" s="170">
        <v>24778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7.29</v>
      </c>
      <c r="C19" s="179">
        <f>ROUND(VALUE(SUBSTITUTE(実質収支比率等に係る経年分析!G$48,"▲","-")),2)</f>
        <v>3.59</v>
      </c>
      <c r="D19" s="179">
        <f>ROUND(VALUE(SUBSTITUTE(実質収支比率等に係る経年分析!H$48,"▲","-")),2)</f>
        <v>3.19</v>
      </c>
      <c r="E19" s="179">
        <f>ROUND(VALUE(SUBSTITUTE(実質収支比率等に係る経年分析!I$48,"▲","-")),2)</f>
        <v>3.31</v>
      </c>
      <c r="F19" s="179">
        <f>ROUND(VALUE(SUBSTITUTE(実質収支比率等に係る経年分析!J$48,"▲","-")),2)</f>
        <v>3.57</v>
      </c>
    </row>
    <row r="20" spans="1:11" x14ac:dyDescent="0.15">
      <c r="A20" s="179" t="s">
        <v>55</v>
      </c>
      <c r="B20" s="179">
        <f>ROUND(VALUE(SUBSTITUTE(実質収支比率等に係る経年分析!F$47,"▲","-")),2)</f>
        <v>14.33</v>
      </c>
      <c r="C20" s="179">
        <f>ROUND(VALUE(SUBSTITUTE(実質収支比率等に係る経年分析!G$47,"▲","-")),2)</f>
        <v>15.24</v>
      </c>
      <c r="D20" s="179">
        <f>ROUND(VALUE(SUBSTITUTE(実質収支比率等に係る経年分析!H$47,"▲","-")),2)</f>
        <v>12.17</v>
      </c>
      <c r="E20" s="179">
        <f>ROUND(VALUE(SUBSTITUTE(実質収支比率等に係る経年分析!I$47,"▲","-")),2)</f>
        <v>10.119999999999999</v>
      </c>
      <c r="F20" s="179">
        <f>ROUND(VALUE(SUBSTITUTE(実質収支比率等に係る経年分析!J$47,"▲","-")),2)</f>
        <v>8.75</v>
      </c>
    </row>
    <row r="21" spans="1:11" x14ac:dyDescent="0.15">
      <c r="A21" s="179" t="s">
        <v>56</v>
      </c>
      <c r="B21" s="179">
        <f>IF(ISNUMBER(VALUE(SUBSTITUTE(実質収支比率等に係る経年分析!F$49,"▲","-"))),ROUND(VALUE(SUBSTITUTE(実質収支比率等に係る経年分析!F$49,"▲","-")),2),NA())</f>
        <v>-0.56999999999999995</v>
      </c>
      <c r="C21" s="179">
        <f>IF(ISNUMBER(VALUE(SUBSTITUTE(実質収支比率等に係る経年分析!G$49,"▲","-"))),ROUND(VALUE(SUBSTITUTE(実質収支比率等に係る経年分析!G$49,"▲","-")),2),NA())</f>
        <v>-2.4300000000000002</v>
      </c>
      <c r="D21" s="179">
        <f>IF(ISNUMBER(VALUE(SUBSTITUTE(実質収支比率等に係る経年分析!H$49,"▲","-"))),ROUND(VALUE(SUBSTITUTE(実質収支比率等に係る経年分析!H$49,"▲","-")),2),NA())</f>
        <v>-3.48</v>
      </c>
      <c r="E21" s="179">
        <f>IF(ISNUMBER(VALUE(SUBSTITUTE(実質収支比率等に係る経年分析!I$49,"▲","-"))),ROUND(VALUE(SUBSTITUTE(実質収支比率等に係る経年分析!I$49,"▲","-")),2),NA())</f>
        <v>-1.83</v>
      </c>
      <c r="F21" s="179">
        <f>IF(ISNUMBER(VALUE(SUBSTITUTE(実質収支比率等に係る経年分析!J$49,"▲","-"))),ROUND(VALUE(SUBSTITUTE(実質収支比率等に係る経年分析!J$49,"▲","-")),2),NA())</f>
        <v>-0.89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我孫子市後期高齢者医療特別会計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0.21</v>
      </c>
    </row>
    <row r="32" spans="1:11" x14ac:dyDescent="0.15">
      <c r="A32" s="180" t="str">
        <f>IF(連結実質赤字比率に係る赤字・黒字の構成分析!C$38="",NA(),連結実質赤字比率に係る赤字・黒字の構成分析!C$38)</f>
        <v>我孫子市国民健康保険事業特別会計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0.52</v>
      </c>
    </row>
    <row r="33" spans="1:16" x14ac:dyDescent="0.15">
      <c r="A33" s="180" t="str">
        <f>IF(連結実質赤字比率に係る赤字・黒字の構成分析!C$37="",NA(),連結実質赤字比率に係る赤字・黒字の構成分析!C$37)</f>
        <v>我孫子市公共下水道事業特別会計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0.66</v>
      </c>
    </row>
    <row r="34" spans="1:16" x14ac:dyDescent="0.15">
      <c r="A34" s="180" t="str">
        <f>IF(連結実質赤字比率に係る赤字・黒字の構成分析!C$36="",NA(),連結実質赤字比率に係る赤字・黒字の構成分析!C$36)</f>
        <v>我孫子市介護保険特別会計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3.56</v>
      </c>
    </row>
    <row r="36" spans="1:16" x14ac:dyDescent="0.15">
      <c r="A36" s="180" t="str">
        <f>IF(連結実質赤字比率に係る赤字・黒字の構成分析!C$34="",NA(),連結実質赤字比率に係る赤字・黒字の構成分析!C$34)</f>
        <v>我孫子市水道事業会計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11.49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11.68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11.28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3151</v>
      </c>
      <c r="E42" s="181"/>
      <c r="F42" s="181"/>
      <c r="G42" s="181">
        <f>'実質公債費比率（分子）の構造'!L$52</f>
        <v>2932</v>
      </c>
      <c r="H42" s="181"/>
      <c r="I42" s="181"/>
      <c r="J42" s="181">
        <f>'実質公債費比率（分子）の構造'!M$52</f>
        <v>3134</v>
      </c>
      <c r="K42" s="181"/>
      <c r="L42" s="181"/>
      <c r="M42" s="181">
        <f>'実質公債費比率（分子）の構造'!N$52</f>
        <v>3157</v>
      </c>
      <c r="N42" s="181"/>
      <c r="O42" s="181"/>
      <c r="P42" s="181">
        <f>'実質公債費比率（分子）の構造'!O$52</f>
        <v>3355</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47</v>
      </c>
      <c r="C44" s="181"/>
      <c r="D44" s="181"/>
      <c r="E44" s="181">
        <f>'実質公債費比率（分子）の構造'!L$50</f>
        <v>26</v>
      </c>
      <c r="F44" s="181"/>
      <c r="G44" s="181"/>
      <c r="H44" s="181">
        <f>'実質公債費比率（分子）の構造'!M$50</f>
        <v>26</v>
      </c>
      <c r="I44" s="181"/>
      <c r="J44" s="181"/>
      <c r="K44" s="181">
        <f>'実質公債費比率（分子）の構造'!N$50</f>
        <v>37</v>
      </c>
      <c r="L44" s="181"/>
      <c r="M44" s="181"/>
      <c r="N44" s="181">
        <f>'実質公債費比率（分子）の構造'!O$50</f>
        <v>79</v>
      </c>
      <c r="O44" s="181"/>
      <c r="P44" s="181"/>
    </row>
    <row r="45" spans="1:16" x14ac:dyDescent="0.15">
      <c r="A45" s="181" t="s">
        <v>65</v>
      </c>
      <c r="B45" s="181">
        <f>'実質公債費比率（分子）の構造'!K$49</f>
        <v>8</v>
      </c>
      <c r="C45" s="181"/>
      <c r="D45" s="181"/>
      <c r="E45" s="181">
        <f>'実質公債費比率（分子）の構造'!L$49</f>
        <v>11</v>
      </c>
      <c r="F45" s="181"/>
      <c r="G45" s="181"/>
      <c r="H45" s="181">
        <f>'実質公債費比率（分子）の構造'!M$49</f>
        <v>16</v>
      </c>
      <c r="I45" s="181"/>
      <c r="J45" s="181"/>
      <c r="K45" s="181">
        <f>'実質公債費比率（分子）の構造'!N$49</f>
        <v>12</v>
      </c>
      <c r="L45" s="181"/>
      <c r="M45" s="181"/>
      <c r="N45" s="181">
        <f>'実質公債費比率（分子）の構造'!O$49</f>
        <v>15</v>
      </c>
      <c r="O45" s="181"/>
      <c r="P45" s="181"/>
    </row>
    <row r="46" spans="1:16" x14ac:dyDescent="0.15">
      <c r="A46" s="181" t="s">
        <v>66</v>
      </c>
      <c r="B46" s="181">
        <f>'実質公債費比率（分子）の構造'!K$48</f>
        <v>227</v>
      </c>
      <c r="C46" s="181"/>
      <c r="D46" s="181"/>
      <c r="E46" s="181">
        <f>'実質公債費比率（分子）の構造'!L$48</f>
        <v>363</v>
      </c>
      <c r="F46" s="181"/>
      <c r="G46" s="181"/>
      <c r="H46" s="181">
        <f>'実質公債費比率（分子）の構造'!M$48</f>
        <v>487</v>
      </c>
      <c r="I46" s="181"/>
      <c r="J46" s="181"/>
      <c r="K46" s="181">
        <f>'実質公債費比率（分子）の構造'!N$48</f>
        <v>346</v>
      </c>
      <c r="L46" s="181"/>
      <c r="M46" s="181"/>
      <c r="N46" s="181">
        <f>'実質公債費比率（分子）の構造'!O$48</f>
        <v>418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3044</v>
      </c>
      <c r="C49" s="181"/>
      <c r="D49" s="181"/>
      <c r="E49" s="181">
        <f>'実質公債費比率（分子）の構造'!L$45</f>
        <v>2902</v>
      </c>
      <c r="F49" s="181"/>
      <c r="G49" s="181"/>
      <c r="H49" s="181">
        <f>'実質公債費比率（分子）の構造'!M$45</f>
        <v>2915</v>
      </c>
      <c r="I49" s="181"/>
      <c r="J49" s="181"/>
      <c r="K49" s="181">
        <f>'実質公債費比率（分子）の構造'!N$45</f>
        <v>2986</v>
      </c>
      <c r="L49" s="181"/>
      <c r="M49" s="181"/>
      <c r="N49" s="181">
        <f>'実質公債費比率（分子）の構造'!O$45</f>
        <v>3013</v>
      </c>
      <c r="O49" s="181"/>
      <c r="P49" s="181"/>
    </row>
    <row r="50" spans="1:16" x14ac:dyDescent="0.15">
      <c r="A50" s="181" t="s">
        <v>70</v>
      </c>
      <c r="B50" s="181" t="e">
        <f>NA()</f>
        <v>#N/A</v>
      </c>
      <c r="C50" s="181">
        <f>IF(ISNUMBER('実質公債費比率（分子）の構造'!K$53),'実質公債費比率（分子）の構造'!K$53,NA())</f>
        <v>175</v>
      </c>
      <c r="D50" s="181" t="e">
        <f>NA()</f>
        <v>#N/A</v>
      </c>
      <c r="E50" s="181" t="e">
        <f>NA()</f>
        <v>#N/A</v>
      </c>
      <c r="F50" s="181">
        <f>IF(ISNUMBER('実質公債費比率（分子）の構造'!L$53),'実質公債費比率（分子）の構造'!L$53,NA())</f>
        <v>370</v>
      </c>
      <c r="G50" s="181" t="e">
        <f>NA()</f>
        <v>#N/A</v>
      </c>
      <c r="H50" s="181" t="e">
        <f>NA()</f>
        <v>#N/A</v>
      </c>
      <c r="I50" s="181">
        <f>IF(ISNUMBER('実質公債費比率（分子）の構造'!M$53),'実質公債費比率（分子）の構造'!M$53,NA())</f>
        <v>310</v>
      </c>
      <c r="J50" s="181" t="e">
        <f>NA()</f>
        <v>#N/A</v>
      </c>
      <c r="K50" s="181" t="e">
        <f>NA()</f>
        <v>#N/A</v>
      </c>
      <c r="L50" s="181">
        <f>IF(ISNUMBER('実質公債費比率（分子）の構造'!N$53),'実質公債費比率（分子）の構造'!N$53,NA())</f>
        <v>224</v>
      </c>
      <c r="M50" s="181" t="e">
        <f>NA()</f>
        <v>#N/A</v>
      </c>
      <c r="N50" s="181" t="e">
        <f>NA()</f>
        <v>#N/A</v>
      </c>
      <c r="O50" s="181">
        <f>IF(ISNUMBER('実質公債費比率（分子）の構造'!O$53),'実質公債費比率（分子）の構造'!O$53,NA())</f>
        <v>170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29629</v>
      </c>
      <c r="E56" s="180"/>
      <c r="F56" s="180"/>
      <c r="G56" s="180">
        <f>'将来負担比率（分子）の構造'!J$52</f>
        <v>30430</v>
      </c>
      <c r="H56" s="180"/>
      <c r="I56" s="180"/>
      <c r="J56" s="180">
        <f>'将来負担比率（分子）の構造'!K$52</f>
        <v>30409</v>
      </c>
      <c r="K56" s="180"/>
      <c r="L56" s="180"/>
      <c r="M56" s="180">
        <f>'将来負担比率（分子）の構造'!L$52</f>
        <v>30623</v>
      </c>
      <c r="N56" s="180"/>
      <c r="O56" s="180"/>
      <c r="P56" s="180">
        <f>'将来負担比率（分子）の構造'!M$52</f>
        <v>30773</v>
      </c>
    </row>
    <row r="57" spans="1:16" x14ac:dyDescent="0.15">
      <c r="A57" s="180" t="s">
        <v>42</v>
      </c>
      <c r="B57" s="180"/>
      <c r="C57" s="180"/>
      <c r="D57" s="180">
        <f>'将来負担比率（分子）の構造'!I$51</f>
        <v>5715</v>
      </c>
      <c r="E57" s="180"/>
      <c r="F57" s="180"/>
      <c r="G57" s="180">
        <f>'将来負担比率（分子）の構造'!J$51</f>
        <v>5664</v>
      </c>
      <c r="H57" s="180"/>
      <c r="I57" s="180"/>
      <c r="J57" s="180">
        <f>'将来負担比率（分子）の構造'!K$51</f>
        <v>7550</v>
      </c>
      <c r="K57" s="180"/>
      <c r="L57" s="180"/>
      <c r="M57" s="180">
        <f>'将来負担比率（分子）の構造'!L$51</f>
        <v>7508</v>
      </c>
      <c r="N57" s="180"/>
      <c r="O57" s="180"/>
      <c r="P57" s="180">
        <f>'将来負担比率（分子）の構造'!M$51</f>
        <v>7435</v>
      </c>
    </row>
    <row r="58" spans="1:16" x14ac:dyDescent="0.15">
      <c r="A58" s="180" t="s">
        <v>41</v>
      </c>
      <c r="B58" s="180"/>
      <c r="C58" s="180"/>
      <c r="D58" s="180">
        <f>'将来負担比率（分子）の構造'!I$50</f>
        <v>6883</v>
      </c>
      <c r="E58" s="180"/>
      <c r="F58" s="180"/>
      <c r="G58" s="180">
        <f>'将来負担比率（分子）の構造'!J$50</f>
        <v>7742</v>
      </c>
      <c r="H58" s="180"/>
      <c r="I58" s="180"/>
      <c r="J58" s="180">
        <f>'将来負担比率（分子）の構造'!K$50</f>
        <v>6630</v>
      </c>
      <c r="K58" s="180"/>
      <c r="L58" s="180"/>
      <c r="M58" s="180">
        <f>'将来負担比率（分子）の構造'!L$50</f>
        <v>6221</v>
      </c>
      <c r="N58" s="180"/>
      <c r="O58" s="180"/>
      <c r="P58" s="180">
        <f>'将来負担比率（分子）の構造'!M$50</f>
        <v>6815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7</v>
      </c>
      <c r="C61" s="180"/>
      <c r="D61" s="180"/>
      <c r="E61" s="180">
        <f>'将来負担比率（分子）の構造'!J$46</f>
        <v>7</v>
      </c>
      <c r="F61" s="180"/>
      <c r="G61" s="180"/>
      <c r="H61" s="180">
        <f>'将来負担比率（分子）の構造'!K$46</f>
        <v>0</v>
      </c>
      <c r="I61" s="180"/>
      <c r="J61" s="180"/>
      <c r="K61" s="180">
        <f>'将来負担比率（分子）の構造'!L$46</f>
        <v>5</v>
      </c>
      <c r="L61" s="180"/>
      <c r="M61" s="180"/>
      <c r="N61" s="180">
        <f>'将来負担比率（分子）の構造'!M$46</f>
        <v>1</v>
      </c>
      <c r="O61" s="180"/>
      <c r="P61" s="180"/>
    </row>
    <row r="62" spans="1:16" x14ac:dyDescent="0.15">
      <c r="A62" s="180" t="s">
        <v>35</v>
      </c>
      <c r="B62" s="180">
        <f>'将来負担比率（分子）の構造'!I$45</f>
        <v>5756</v>
      </c>
      <c r="C62" s="180"/>
      <c r="D62" s="180"/>
      <c r="E62" s="180">
        <f>'将来負担比率（分子）の構造'!J$45</f>
        <v>5121</v>
      </c>
      <c r="F62" s="180"/>
      <c r="G62" s="180"/>
      <c r="H62" s="180">
        <f>'将来負担比率（分子）の構造'!K$45</f>
        <v>5006</v>
      </c>
      <c r="I62" s="180"/>
      <c r="J62" s="180"/>
      <c r="K62" s="180">
        <f>'将来負担比率（分子）の構造'!L$45</f>
        <v>4874</v>
      </c>
      <c r="L62" s="180"/>
      <c r="M62" s="180"/>
      <c r="N62" s="180">
        <f>'将来負担比率（分子）の構造'!M$45</f>
        <v>4427</v>
      </c>
      <c r="O62" s="180"/>
      <c r="P62" s="180"/>
    </row>
    <row r="63" spans="1:16" x14ac:dyDescent="0.15">
      <c r="A63" s="180" t="s">
        <v>34</v>
      </c>
      <c r="B63" s="180">
        <f>'将来負担比率（分子）の構造'!I$44</f>
        <v>227</v>
      </c>
      <c r="C63" s="180"/>
      <c r="D63" s="180"/>
      <c r="E63" s="180">
        <f>'将来負担比率（分子）の構造'!J$44</f>
        <v>213</v>
      </c>
      <c r="F63" s="180"/>
      <c r="G63" s="180"/>
      <c r="H63" s="180">
        <f>'将来負担比率（分子）の構造'!K$44</f>
        <v>195</v>
      </c>
      <c r="I63" s="180"/>
      <c r="J63" s="180"/>
      <c r="K63" s="180">
        <f>'将来負担比率（分子）の構造'!L$44</f>
        <v>214</v>
      </c>
      <c r="L63" s="180"/>
      <c r="M63" s="180"/>
      <c r="N63" s="180">
        <f>'将来負担比率（分子）の構造'!M$44</f>
        <v>197</v>
      </c>
      <c r="O63" s="180"/>
      <c r="P63" s="180"/>
    </row>
    <row r="64" spans="1:16" x14ac:dyDescent="0.15">
      <c r="A64" s="180" t="s">
        <v>33</v>
      </c>
      <c r="B64" s="180">
        <f>'将来負担比率（分子）の構造'!I$43</f>
        <v>3489</v>
      </c>
      <c r="C64" s="180"/>
      <c r="D64" s="180"/>
      <c r="E64" s="180">
        <f>'将来負担比率（分子）の構造'!J$43</f>
        <v>3832</v>
      </c>
      <c r="F64" s="180"/>
      <c r="G64" s="180"/>
      <c r="H64" s="180">
        <f>'将来負担比率（分子）の構造'!K$43</f>
        <v>4382</v>
      </c>
      <c r="I64" s="180"/>
      <c r="J64" s="180"/>
      <c r="K64" s="180">
        <f>'将来負担比率（分子）の構造'!L$43</f>
        <v>5250</v>
      </c>
      <c r="L64" s="180"/>
      <c r="M64" s="180"/>
      <c r="N64" s="180">
        <f>'将来負担比率（分子）の構造'!M$43</f>
        <v>5268</v>
      </c>
      <c r="O64" s="180"/>
      <c r="P64" s="180"/>
    </row>
    <row r="65" spans="1:16" x14ac:dyDescent="0.15">
      <c r="A65" s="180" t="s">
        <v>32</v>
      </c>
      <c r="B65" s="180">
        <f>'将来負担比率（分子）の構造'!I$42</f>
        <v>321</v>
      </c>
      <c r="C65" s="180"/>
      <c r="D65" s="180"/>
      <c r="E65" s="180">
        <f>'将来負担比率（分子）の構造'!J$42</f>
        <v>296</v>
      </c>
      <c r="F65" s="180"/>
      <c r="G65" s="180"/>
      <c r="H65" s="180">
        <f>'将来負担比率（分子）の構造'!K$42</f>
        <v>270</v>
      </c>
      <c r="I65" s="180"/>
      <c r="J65" s="180"/>
      <c r="K65" s="180">
        <f>'将来負担比率（分子）の構造'!L$42</f>
        <v>202</v>
      </c>
      <c r="L65" s="180"/>
      <c r="M65" s="180"/>
      <c r="N65" s="180">
        <f>'将来負担比率（分子）の構造'!M$42</f>
        <v>9</v>
      </c>
      <c r="O65" s="180"/>
      <c r="P65" s="180"/>
    </row>
    <row r="66" spans="1:16" x14ac:dyDescent="0.15">
      <c r="A66" s="180" t="s">
        <v>31</v>
      </c>
      <c r="B66" s="180">
        <f>'将来負担比率（分子）の構造'!I$41</f>
        <v>30313</v>
      </c>
      <c r="C66" s="180"/>
      <c r="D66" s="180"/>
      <c r="E66" s="180">
        <f>'将来負担比率（分子）の構造'!J$41</f>
        <v>31169</v>
      </c>
      <c r="F66" s="180"/>
      <c r="G66" s="180"/>
      <c r="H66" s="180">
        <f>'将来負担比率（分子）の構造'!K$41</f>
        <v>31315</v>
      </c>
      <c r="I66" s="180"/>
      <c r="J66" s="180"/>
      <c r="K66" s="180">
        <f>'将来負担比率（分子）の構造'!L$41</f>
        <v>31008</v>
      </c>
      <c r="L66" s="180"/>
      <c r="M66" s="180"/>
      <c r="N66" s="180">
        <f>'将来負担比率（分子）の構造'!M$41</f>
        <v>31182</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2822</v>
      </c>
      <c r="C72" s="184">
        <f>基金残高に係る経年分析!G55</f>
        <v>2357</v>
      </c>
      <c r="D72" s="184">
        <f>基金残高に係る経年分析!H55</f>
        <v>2072</v>
      </c>
    </row>
    <row r="73" spans="1:16" x14ac:dyDescent="0.15">
      <c r="A73" s="183" t="s">
        <v>77</v>
      </c>
      <c r="B73" s="184">
        <f>基金残高に係る経年分析!F56</f>
        <v>242</v>
      </c>
      <c r="C73" s="184">
        <f>基金残高に係る経年分析!G56</f>
        <v>242</v>
      </c>
      <c r="D73" s="184">
        <f>基金残高に係る経年分析!H56</f>
        <v>242</v>
      </c>
    </row>
    <row r="74" spans="1:16" x14ac:dyDescent="0.15">
      <c r="A74" s="183" t="s">
        <v>78</v>
      </c>
      <c r="B74" s="184">
        <f>基金残高に係る経年分析!F57</f>
        <v>3030</v>
      </c>
      <c r="C74" s="184">
        <f>基金残高に係る経年分析!G57</f>
        <v>2929</v>
      </c>
      <c r="D74" s="184">
        <f>基金残高に係る経年分析!H57</f>
        <v>2921</v>
      </c>
    </row>
  </sheetData>
  <sheetProtection algorithmName="SHA-512" hashValue="4OdK9PLaUsFKbD3LMf5ovhKIejK3U0066xb9w5TGfJ/vOVEMAwbMBhmZiAcp3gSLoXHvrLhnZ6zEhcpE4Db5KQ==" saltValue="jL/TQzzigLRI78zZjITe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17215181</v>
      </c>
      <c r="S5" s="631"/>
      <c r="T5" s="631"/>
      <c r="U5" s="631"/>
      <c r="V5" s="631"/>
      <c r="W5" s="631"/>
      <c r="X5" s="631"/>
      <c r="Y5" s="632"/>
      <c r="Z5" s="633">
        <v>44.5</v>
      </c>
      <c r="AA5" s="633"/>
      <c r="AB5" s="633"/>
      <c r="AC5" s="633"/>
      <c r="AD5" s="634">
        <v>15900578</v>
      </c>
      <c r="AE5" s="634"/>
      <c r="AF5" s="634"/>
      <c r="AG5" s="634"/>
      <c r="AH5" s="634"/>
      <c r="AI5" s="634"/>
      <c r="AJ5" s="634"/>
      <c r="AK5" s="634"/>
      <c r="AL5" s="635">
        <v>72.599999999999994</v>
      </c>
      <c r="AM5" s="636"/>
      <c r="AN5" s="636"/>
      <c r="AO5" s="637"/>
      <c r="AP5" s="627" t="s">
        <v>229</v>
      </c>
      <c r="AQ5" s="628"/>
      <c r="AR5" s="628"/>
      <c r="AS5" s="628"/>
      <c r="AT5" s="628"/>
      <c r="AU5" s="628"/>
      <c r="AV5" s="628"/>
      <c r="AW5" s="628"/>
      <c r="AX5" s="628"/>
      <c r="AY5" s="628"/>
      <c r="AZ5" s="628"/>
      <c r="BA5" s="628"/>
      <c r="BB5" s="628"/>
      <c r="BC5" s="628"/>
      <c r="BD5" s="628"/>
      <c r="BE5" s="628"/>
      <c r="BF5" s="629"/>
      <c r="BG5" s="641">
        <v>15900578</v>
      </c>
      <c r="BH5" s="642"/>
      <c r="BI5" s="642"/>
      <c r="BJ5" s="642"/>
      <c r="BK5" s="642"/>
      <c r="BL5" s="642"/>
      <c r="BM5" s="642"/>
      <c r="BN5" s="643"/>
      <c r="BO5" s="644">
        <v>92.4</v>
      </c>
      <c r="BP5" s="644"/>
      <c r="BQ5" s="644"/>
      <c r="BR5" s="644"/>
      <c r="BS5" s="645">
        <v>67182</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272058</v>
      </c>
      <c r="S6" s="642"/>
      <c r="T6" s="642"/>
      <c r="U6" s="642"/>
      <c r="V6" s="642"/>
      <c r="W6" s="642"/>
      <c r="X6" s="642"/>
      <c r="Y6" s="643"/>
      <c r="Z6" s="644">
        <v>0.7</v>
      </c>
      <c r="AA6" s="644"/>
      <c r="AB6" s="644"/>
      <c r="AC6" s="644"/>
      <c r="AD6" s="645">
        <v>272058</v>
      </c>
      <c r="AE6" s="645"/>
      <c r="AF6" s="645"/>
      <c r="AG6" s="645"/>
      <c r="AH6" s="645"/>
      <c r="AI6" s="645"/>
      <c r="AJ6" s="645"/>
      <c r="AK6" s="645"/>
      <c r="AL6" s="646">
        <v>1.2</v>
      </c>
      <c r="AM6" s="647"/>
      <c r="AN6" s="647"/>
      <c r="AO6" s="648"/>
      <c r="AP6" s="638" t="s">
        <v>234</v>
      </c>
      <c r="AQ6" s="639"/>
      <c r="AR6" s="639"/>
      <c r="AS6" s="639"/>
      <c r="AT6" s="639"/>
      <c r="AU6" s="639"/>
      <c r="AV6" s="639"/>
      <c r="AW6" s="639"/>
      <c r="AX6" s="639"/>
      <c r="AY6" s="639"/>
      <c r="AZ6" s="639"/>
      <c r="BA6" s="639"/>
      <c r="BB6" s="639"/>
      <c r="BC6" s="639"/>
      <c r="BD6" s="639"/>
      <c r="BE6" s="639"/>
      <c r="BF6" s="640"/>
      <c r="BG6" s="641">
        <v>15900578</v>
      </c>
      <c r="BH6" s="642"/>
      <c r="BI6" s="642"/>
      <c r="BJ6" s="642"/>
      <c r="BK6" s="642"/>
      <c r="BL6" s="642"/>
      <c r="BM6" s="642"/>
      <c r="BN6" s="643"/>
      <c r="BO6" s="644">
        <v>92.4</v>
      </c>
      <c r="BP6" s="644"/>
      <c r="BQ6" s="644"/>
      <c r="BR6" s="644"/>
      <c r="BS6" s="645">
        <v>67182</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298405</v>
      </c>
      <c r="CS6" s="642"/>
      <c r="CT6" s="642"/>
      <c r="CU6" s="642"/>
      <c r="CV6" s="642"/>
      <c r="CW6" s="642"/>
      <c r="CX6" s="642"/>
      <c r="CY6" s="643"/>
      <c r="CZ6" s="635">
        <v>0.8</v>
      </c>
      <c r="DA6" s="636"/>
      <c r="DB6" s="636"/>
      <c r="DC6" s="655"/>
      <c r="DD6" s="650" t="s">
        <v>236</v>
      </c>
      <c r="DE6" s="642"/>
      <c r="DF6" s="642"/>
      <c r="DG6" s="642"/>
      <c r="DH6" s="642"/>
      <c r="DI6" s="642"/>
      <c r="DJ6" s="642"/>
      <c r="DK6" s="642"/>
      <c r="DL6" s="642"/>
      <c r="DM6" s="642"/>
      <c r="DN6" s="642"/>
      <c r="DO6" s="642"/>
      <c r="DP6" s="643"/>
      <c r="DQ6" s="650">
        <v>298388</v>
      </c>
      <c r="DR6" s="642"/>
      <c r="DS6" s="642"/>
      <c r="DT6" s="642"/>
      <c r="DU6" s="642"/>
      <c r="DV6" s="642"/>
      <c r="DW6" s="642"/>
      <c r="DX6" s="642"/>
      <c r="DY6" s="642"/>
      <c r="DZ6" s="642"/>
      <c r="EA6" s="642"/>
      <c r="EB6" s="642"/>
      <c r="EC6" s="651"/>
    </row>
    <row r="7" spans="2:143" ht="11.25" customHeight="1" x14ac:dyDescent="0.15">
      <c r="B7" s="638" t="s">
        <v>237</v>
      </c>
      <c r="C7" s="639"/>
      <c r="D7" s="639"/>
      <c r="E7" s="639"/>
      <c r="F7" s="639"/>
      <c r="G7" s="639"/>
      <c r="H7" s="639"/>
      <c r="I7" s="639"/>
      <c r="J7" s="639"/>
      <c r="K7" s="639"/>
      <c r="L7" s="639"/>
      <c r="M7" s="639"/>
      <c r="N7" s="639"/>
      <c r="O7" s="639"/>
      <c r="P7" s="639"/>
      <c r="Q7" s="640"/>
      <c r="R7" s="641">
        <v>30059</v>
      </c>
      <c r="S7" s="642"/>
      <c r="T7" s="642"/>
      <c r="U7" s="642"/>
      <c r="V7" s="642"/>
      <c r="W7" s="642"/>
      <c r="X7" s="642"/>
      <c r="Y7" s="643"/>
      <c r="Z7" s="644">
        <v>0.1</v>
      </c>
      <c r="AA7" s="644"/>
      <c r="AB7" s="644"/>
      <c r="AC7" s="644"/>
      <c r="AD7" s="645">
        <v>30059</v>
      </c>
      <c r="AE7" s="645"/>
      <c r="AF7" s="645"/>
      <c r="AG7" s="645"/>
      <c r="AH7" s="645"/>
      <c r="AI7" s="645"/>
      <c r="AJ7" s="645"/>
      <c r="AK7" s="645"/>
      <c r="AL7" s="646">
        <v>0.1</v>
      </c>
      <c r="AM7" s="647"/>
      <c r="AN7" s="647"/>
      <c r="AO7" s="648"/>
      <c r="AP7" s="638" t="s">
        <v>238</v>
      </c>
      <c r="AQ7" s="639"/>
      <c r="AR7" s="639"/>
      <c r="AS7" s="639"/>
      <c r="AT7" s="639"/>
      <c r="AU7" s="639"/>
      <c r="AV7" s="639"/>
      <c r="AW7" s="639"/>
      <c r="AX7" s="639"/>
      <c r="AY7" s="639"/>
      <c r="AZ7" s="639"/>
      <c r="BA7" s="639"/>
      <c r="BB7" s="639"/>
      <c r="BC7" s="639"/>
      <c r="BD7" s="639"/>
      <c r="BE7" s="639"/>
      <c r="BF7" s="640"/>
      <c r="BG7" s="641">
        <v>9169449</v>
      </c>
      <c r="BH7" s="642"/>
      <c r="BI7" s="642"/>
      <c r="BJ7" s="642"/>
      <c r="BK7" s="642"/>
      <c r="BL7" s="642"/>
      <c r="BM7" s="642"/>
      <c r="BN7" s="643"/>
      <c r="BO7" s="644">
        <v>53.3</v>
      </c>
      <c r="BP7" s="644"/>
      <c r="BQ7" s="644"/>
      <c r="BR7" s="644"/>
      <c r="BS7" s="645">
        <v>67182</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4552790</v>
      </c>
      <c r="CS7" s="642"/>
      <c r="CT7" s="642"/>
      <c r="CU7" s="642"/>
      <c r="CV7" s="642"/>
      <c r="CW7" s="642"/>
      <c r="CX7" s="642"/>
      <c r="CY7" s="643"/>
      <c r="CZ7" s="644">
        <v>12.1</v>
      </c>
      <c r="DA7" s="644"/>
      <c r="DB7" s="644"/>
      <c r="DC7" s="644"/>
      <c r="DD7" s="650">
        <v>167959</v>
      </c>
      <c r="DE7" s="642"/>
      <c r="DF7" s="642"/>
      <c r="DG7" s="642"/>
      <c r="DH7" s="642"/>
      <c r="DI7" s="642"/>
      <c r="DJ7" s="642"/>
      <c r="DK7" s="642"/>
      <c r="DL7" s="642"/>
      <c r="DM7" s="642"/>
      <c r="DN7" s="642"/>
      <c r="DO7" s="642"/>
      <c r="DP7" s="643"/>
      <c r="DQ7" s="650">
        <v>3859511</v>
      </c>
      <c r="DR7" s="642"/>
      <c r="DS7" s="642"/>
      <c r="DT7" s="642"/>
      <c r="DU7" s="642"/>
      <c r="DV7" s="642"/>
      <c r="DW7" s="642"/>
      <c r="DX7" s="642"/>
      <c r="DY7" s="642"/>
      <c r="DZ7" s="642"/>
      <c r="EA7" s="642"/>
      <c r="EB7" s="642"/>
      <c r="EC7" s="651"/>
    </row>
    <row r="8" spans="2:143" ht="11.25" customHeight="1" x14ac:dyDescent="0.15">
      <c r="B8" s="638" t="s">
        <v>240</v>
      </c>
      <c r="C8" s="639"/>
      <c r="D8" s="639"/>
      <c r="E8" s="639"/>
      <c r="F8" s="639"/>
      <c r="G8" s="639"/>
      <c r="H8" s="639"/>
      <c r="I8" s="639"/>
      <c r="J8" s="639"/>
      <c r="K8" s="639"/>
      <c r="L8" s="639"/>
      <c r="M8" s="639"/>
      <c r="N8" s="639"/>
      <c r="O8" s="639"/>
      <c r="P8" s="639"/>
      <c r="Q8" s="640"/>
      <c r="R8" s="641">
        <v>98489</v>
      </c>
      <c r="S8" s="642"/>
      <c r="T8" s="642"/>
      <c r="U8" s="642"/>
      <c r="V8" s="642"/>
      <c r="W8" s="642"/>
      <c r="X8" s="642"/>
      <c r="Y8" s="643"/>
      <c r="Z8" s="644">
        <v>0.3</v>
      </c>
      <c r="AA8" s="644"/>
      <c r="AB8" s="644"/>
      <c r="AC8" s="644"/>
      <c r="AD8" s="645">
        <v>98489</v>
      </c>
      <c r="AE8" s="645"/>
      <c r="AF8" s="645"/>
      <c r="AG8" s="645"/>
      <c r="AH8" s="645"/>
      <c r="AI8" s="645"/>
      <c r="AJ8" s="645"/>
      <c r="AK8" s="645"/>
      <c r="AL8" s="646">
        <v>0.4</v>
      </c>
      <c r="AM8" s="647"/>
      <c r="AN8" s="647"/>
      <c r="AO8" s="648"/>
      <c r="AP8" s="638" t="s">
        <v>241</v>
      </c>
      <c r="AQ8" s="639"/>
      <c r="AR8" s="639"/>
      <c r="AS8" s="639"/>
      <c r="AT8" s="639"/>
      <c r="AU8" s="639"/>
      <c r="AV8" s="639"/>
      <c r="AW8" s="639"/>
      <c r="AX8" s="639"/>
      <c r="AY8" s="639"/>
      <c r="AZ8" s="639"/>
      <c r="BA8" s="639"/>
      <c r="BB8" s="639"/>
      <c r="BC8" s="639"/>
      <c r="BD8" s="639"/>
      <c r="BE8" s="639"/>
      <c r="BF8" s="640"/>
      <c r="BG8" s="641">
        <v>224554</v>
      </c>
      <c r="BH8" s="642"/>
      <c r="BI8" s="642"/>
      <c r="BJ8" s="642"/>
      <c r="BK8" s="642"/>
      <c r="BL8" s="642"/>
      <c r="BM8" s="642"/>
      <c r="BN8" s="643"/>
      <c r="BO8" s="644">
        <v>1.3</v>
      </c>
      <c r="BP8" s="644"/>
      <c r="BQ8" s="644"/>
      <c r="BR8" s="644"/>
      <c r="BS8" s="650" t="s">
        <v>236</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16497879</v>
      </c>
      <c r="CS8" s="642"/>
      <c r="CT8" s="642"/>
      <c r="CU8" s="642"/>
      <c r="CV8" s="642"/>
      <c r="CW8" s="642"/>
      <c r="CX8" s="642"/>
      <c r="CY8" s="643"/>
      <c r="CZ8" s="644">
        <v>43.9</v>
      </c>
      <c r="DA8" s="644"/>
      <c r="DB8" s="644"/>
      <c r="DC8" s="644"/>
      <c r="DD8" s="650">
        <v>60472</v>
      </c>
      <c r="DE8" s="642"/>
      <c r="DF8" s="642"/>
      <c r="DG8" s="642"/>
      <c r="DH8" s="642"/>
      <c r="DI8" s="642"/>
      <c r="DJ8" s="642"/>
      <c r="DK8" s="642"/>
      <c r="DL8" s="642"/>
      <c r="DM8" s="642"/>
      <c r="DN8" s="642"/>
      <c r="DO8" s="642"/>
      <c r="DP8" s="643"/>
      <c r="DQ8" s="650">
        <v>8271453</v>
      </c>
      <c r="DR8" s="642"/>
      <c r="DS8" s="642"/>
      <c r="DT8" s="642"/>
      <c r="DU8" s="642"/>
      <c r="DV8" s="642"/>
      <c r="DW8" s="642"/>
      <c r="DX8" s="642"/>
      <c r="DY8" s="642"/>
      <c r="DZ8" s="642"/>
      <c r="EA8" s="642"/>
      <c r="EB8" s="642"/>
      <c r="EC8" s="651"/>
    </row>
    <row r="9" spans="2:143" ht="11.25" customHeight="1" x14ac:dyDescent="0.15">
      <c r="B9" s="638" t="s">
        <v>243</v>
      </c>
      <c r="C9" s="639"/>
      <c r="D9" s="639"/>
      <c r="E9" s="639"/>
      <c r="F9" s="639"/>
      <c r="G9" s="639"/>
      <c r="H9" s="639"/>
      <c r="I9" s="639"/>
      <c r="J9" s="639"/>
      <c r="K9" s="639"/>
      <c r="L9" s="639"/>
      <c r="M9" s="639"/>
      <c r="N9" s="639"/>
      <c r="O9" s="639"/>
      <c r="P9" s="639"/>
      <c r="Q9" s="640"/>
      <c r="R9" s="641">
        <v>90406</v>
      </c>
      <c r="S9" s="642"/>
      <c r="T9" s="642"/>
      <c r="U9" s="642"/>
      <c r="V9" s="642"/>
      <c r="W9" s="642"/>
      <c r="X9" s="642"/>
      <c r="Y9" s="643"/>
      <c r="Z9" s="644">
        <v>0.2</v>
      </c>
      <c r="AA9" s="644"/>
      <c r="AB9" s="644"/>
      <c r="AC9" s="644"/>
      <c r="AD9" s="645">
        <v>90406</v>
      </c>
      <c r="AE9" s="645"/>
      <c r="AF9" s="645"/>
      <c r="AG9" s="645"/>
      <c r="AH9" s="645"/>
      <c r="AI9" s="645"/>
      <c r="AJ9" s="645"/>
      <c r="AK9" s="645"/>
      <c r="AL9" s="646">
        <v>0.4</v>
      </c>
      <c r="AM9" s="647"/>
      <c r="AN9" s="647"/>
      <c r="AO9" s="648"/>
      <c r="AP9" s="638" t="s">
        <v>244</v>
      </c>
      <c r="AQ9" s="639"/>
      <c r="AR9" s="639"/>
      <c r="AS9" s="639"/>
      <c r="AT9" s="639"/>
      <c r="AU9" s="639"/>
      <c r="AV9" s="639"/>
      <c r="AW9" s="639"/>
      <c r="AX9" s="639"/>
      <c r="AY9" s="639"/>
      <c r="AZ9" s="639"/>
      <c r="BA9" s="639"/>
      <c r="BB9" s="639"/>
      <c r="BC9" s="639"/>
      <c r="BD9" s="639"/>
      <c r="BE9" s="639"/>
      <c r="BF9" s="640"/>
      <c r="BG9" s="641">
        <v>8369574</v>
      </c>
      <c r="BH9" s="642"/>
      <c r="BI9" s="642"/>
      <c r="BJ9" s="642"/>
      <c r="BK9" s="642"/>
      <c r="BL9" s="642"/>
      <c r="BM9" s="642"/>
      <c r="BN9" s="643"/>
      <c r="BO9" s="644">
        <v>48.6</v>
      </c>
      <c r="BP9" s="644"/>
      <c r="BQ9" s="644"/>
      <c r="BR9" s="644"/>
      <c r="BS9" s="650" t="s">
        <v>236</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3645965</v>
      </c>
      <c r="CS9" s="642"/>
      <c r="CT9" s="642"/>
      <c r="CU9" s="642"/>
      <c r="CV9" s="642"/>
      <c r="CW9" s="642"/>
      <c r="CX9" s="642"/>
      <c r="CY9" s="643"/>
      <c r="CZ9" s="644">
        <v>9.6999999999999993</v>
      </c>
      <c r="DA9" s="644"/>
      <c r="DB9" s="644"/>
      <c r="DC9" s="644"/>
      <c r="DD9" s="650">
        <v>380521</v>
      </c>
      <c r="DE9" s="642"/>
      <c r="DF9" s="642"/>
      <c r="DG9" s="642"/>
      <c r="DH9" s="642"/>
      <c r="DI9" s="642"/>
      <c r="DJ9" s="642"/>
      <c r="DK9" s="642"/>
      <c r="DL9" s="642"/>
      <c r="DM9" s="642"/>
      <c r="DN9" s="642"/>
      <c r="DO9" s="642"/>
      <c r="DP9" s="643"/>
      <c r="DQ9" s="650">
        <v>2974916</v>
      </c>
      <c r="DR9" s="642"/>
      <c r="DS9" s="642"/>
      <c r="DT9" s="642"/>
      <c r="DU9" s="642"/>
      <c r="DV9" s="642"/>
      <c r="DW9" s="642"/>
      <c r="DX9" s="642"/>
      <c r="DY9" s="642"/>
      <c r="DZ9" s="642"/>
      <c r="EA9" s="642"/>
      <c r="EB9" s="642"/>
      <c r="EC9" s="651"/>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127</v>
      </c>
      <c r="S10" s="642"/>
      <c r="T10" s="642"/>
      <c r="U10" s="642"/>
      <c r="V10" s="642"/>
      <c r="W10" s="642"/>
      <c r="X10" s="642"/>
      <c r="Y10" s="643"/>
      <c r="Z10" s="644" t="s">
        <v>127</v>
      </c>
      <c r="AA10" s="644"/>
      <c r="AB10" s="644"/>
      <c r="AC10" s="644"/>
      <c r="AD10" s="645" t="s">
        <v>236</v>
      </c>
      <c r="AE10" s="645"/>
      <c r="AF10" s="645"/>
      <c r="AG10" s="645"/>
      <c r="AH10" s="645"/>
      <c r="AI10" s="645"/>
      <c r="AJ10" s="645"/>
      <c r="AK10" s="645"/>
      <c r="AL10" s="646" t="s">
        <v>236</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209563</v>
      </c>
      <c r="BH10" s="642"/>
      <c r="BI10" s="642"/>
      <c r="BJ10" s="642"/>
      <c r="BK10" s="642"/>
      <c r="BL10" s="642"/>
      <c r="BM10" s="642"/>
      <c r="BN10" s="643"/>
      <c r="BO10" s="644">
        <v>1.2</v>
      </c>
      <c r="BP10" s="644"/>
      <c r="BQ10" s="644"/>
      <c r="BR10" s="644"/>
      <c r="BS10" s="650" t="s">
        <v>236</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22686</v>
      </c>
      <c r="CS10" s="642"/>
      <c r="CT10" s="642"/>
      <c r="CU10" s="642"/>
      <c r="CV10" s="642"/>
      <c r="CW10" s="642"/>
      <c r="CX10" s="642"/>
      <c r="CY10" s="643"/>
      <c r="CZ10" s="644">
        <v>0.1</v>
      </c>
      <c r="DA10" s="644"/>
      <c r="DB10" s="644"/>
      <c r="DC10" s="644"/>
      <c r="DD10" s="650" t="s">
        <v>127</v>
      </c>
      <c r="DE10" s="642"/>
      <c r="DF10" s="642"/>
      <c r="DG10" s="642"/>
      <c r="DH10" s="642"/>
      <c r="DI10" s="642"/>
      <c r="DJ10" s="642"/>
      <c r="DK10" s="642"/>
      <c r="DL10" s="642"/>
      <c r="DM10" s="642"/>
      <c r="DN10" s="642"/>
      <c r="DO10" s="642"/>
      <c r="DP10" s="643"/>
      <c r="DQ10" s="650">
        <v>22677</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236</v>
      </c>
      <c r="S11" s="642"/>
      <c r="T11" s="642"/>
      <c r="U11" s="642"/>
      <c r="V11" s="642"/>
      <c r="W11" s="642"/>
      <c r="X11" s="642"/>
      <c r="Y11" s="643"/>
      <c r="Z11" s="644" t="s">
        <v>236</v>
      </c>
      <c r="AA11" s="644"/>
      <c r="AB11" s="644"/>
      <c r="AC11" s="644"/>
      <c r="AD11" s="645" t="s">
        <v>236</v>
      </c>
      <c r="AE11" s="645"/>
      <c r="AF11" s="645"/>
      <c r="AG11" s="645"/>
      <c r="AH11" s="645"/>
      <c r="AI11" s="645"/>
      <c r="AJ11" s="645"/>
      <c r="AK11" s="645"/>
      <c r="AL11" s="646" t="s">
        <v>127</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365758</v>
      </c>
      <c r="BH11" s="642"/>
      <c r="BI11" s="642"/>
      <c r="BJ11" s="642"/>
      <c r="BK11" s="642"/>
      <c r="BL11" s="642"/>
      <c r="BM11" s="642"/>
      <c r="BN11" s="643"/>
      <c r="BO11" s="644">
        <v>2.1</v>
      </c>
      <c r="BP11" s="644"/>
      <c r="BQ11" s="644"/>
      <c r="BR11" s="644"/>
      <c r="BS11" s="650">
        <v>67182</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312489</v>
      </c>
      <c r="CS11" s="642"/>
      <c r="CT11" s="642"/>
      <c r="CU11" s="642"/>
      <c r="CV11" s="642"/>
      <c r="CW11" s="642"/>
      <c r="CX11" s="642"/>
      <c r="CY11" s="643"/>
      <c r="CZ11" s="644">
        <v>0.8</v>
      </c>
      <c r="DA11" s="644"/>
      <c r="DB11" s="644"/>
      <c r="DC11" s="644"/>
      <c r="DD11" s="650">
        <v>39897</v>
      </c>
      <c r="DE11" s="642"/>
      <c r="DF11" s="642"/>
      <c r="DG11" s="642"/>
      <c r="DH11" s="642"/>
      <c r="DI11" s="642"/>
      <c r="DJ11" s="642"/>
      <c r="DK11" s="642"/>
      <c r="DL11" s="642"/>
      <c r="DM11" s="642"/>
      <c r="DN11" s="642"/>
      <c r="DO11" s="642"/>
      <c r="DP11" s="643"/>
      <c r="DQ11" s="650">
        <v>273766</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2115934</v>
      </c>
      <c r="S12" s="642"/>
      <c r="T12" s="642"/>
      <c r="U12" s="642"/>
      <c r="V12" s="642"/>
      <c r="W12" s="642"/>
      <c r="X12" s="642"/>
      <c r="Y12" s="643"/>
      <c r="Z12" s="644">
        <v>5.5</v>
      </c>
      <c r="AA12" s="644"/>
      <c r="AB12" s="644"/>
      <c r="AC12" s="644"/>
      <c r="AD12" s="645">
        <v>2115934</v>
      </c>
      <c r="AE12" s="645"/>
      <c r="AF12" s="645"/>
      <c r="AG12" s="645"/>
      <c r="AH12" s="645"/>
      <c r="AI12" s="645"/>
      <c r="AJ12" s="645"/>
      <c r="AK12" s="645"/>
      <c r="AL12" s="646">
        <v>9.6999999999999993</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6044697</v>
      </c>
      <c r="BH12" s="642"/>
      <c r="BI12" s="642"/>
      <c r="BJ12" s="642"/>
      <c r="BK12" s="642"/>
      <c r="BL12" s="642"/>
      <c r="BM12" s="642"/>
      <c r="BN12" s="643"/>
      <c r="BO12" s="644">
        <v>35.1</v>
      </c>
      <c r="BP12" s="644"/>
      <c r="BQ12" s="644"/>
      <c r="BR12" s="644"/>
      <c r="BS12" s="650" t="s">
        <v>236</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338936</v>
      </c>
      <c r="CS12" s="642"/>
      <c r="CT12" s="642"/>
      <c r="CU12" s="642"/>
      <c r="CV12" s="642"/>
      <c r="CW12" s="642"/>
      <c r="CX12" s="642"/>
      <c r="CY12" s="643"/>
      <c r="CZ12" s="644">
        <v>0.9</v>
      </c>
      <c r="DA12" s="644"/>
      <c r="DB12" s="644"/>
      <c r="DC12" s="644"/>
      <c r="DD12" s="650">
        <v>3454</v>
      </c>
      <c r="DE12" s="642"/>
      <c r="DF12" s="642"/>
      <c r="DG12" s="642"/>
      <c r="DH12" s="642"/>
      <c r="DI12" s="642"/>
      <c r="DJ12" s="642"/>
      <c r="DK12" s="642"/>
      <c r="DL12" s="642"/>
      <c r="DM12" s="642"/>
      <c r="DN12" s="642"/>
      <c r="DO12" s="642"/>
      <c r="DP12" s="643"/>
      <c r="DQ12" s="650">
        <v>200447</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v>25191</v>
      </c>
      <c r="S13" s="642"/>
      <c r="T13" s="642"/>
      <c r="U13" s="642"/>
      <c r="V13" s="642"/>
      <c r="W13" s="642"/>
      <c r="X13" s="642"/>
      <c r="Y13" s="643"/>
      <c r="Z13" s="644">
        <v>0.1</v>
      </c>
      <c r="AA13" s="644"/>
      <c r="AB13" s="644"/>
      <c r="AC13" s="644"/>
      <c r="AD13" s="645">
        <v>25191</v>
      </c>
      <c r="AE13" s="645"/>
      <c r="AF13" s="645"/>
      <c r="AG13" s="645"/>
      <c r="AH13" s="645"/>
      <c r="AI13" s="645"/>
      <c r="AJ13" s="645"/>
      <c r="AK13" s="645"/>
      <c r="AL13" s="646">
        <v>0.1</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6040032</v>
      </c>
      <c r="BH13" s="642"/>
      <c r="BI13" s="642"/>
      <c r="BJ13" s="642"/>
      <c r="BK13" s="642"/>
      <c r="BL13" s="642"/>
      <c r="BM13" s="642"/>
      <c r="BN13" s="643"/>
      <c r="BO13" s="644">
        <v>35.1</v>
      </c>
      <c r="BP13" s="644"/>
      <c r="BQ13" s="644"/>
      <c r="BR13" s="644"/>
      <c r="BS13" s="650" t="s">
        <v>236</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2921300</v>
      </c>
      <c r="CS13" s="642"/>
      <c r="CT13" s="642"/>
      <c r="CU13" s="642"/>
      <c r="CV13" s="642"/>
      <c r="CW13" s="642"/>
      <c r="CX13" s="642"/>
      <c r="CY13" s="643"/>
      <c r="CZ13" s="644">
        <v>7.8</v>
      </c>
      <c r="DA13" s="644"/>
      <c r="DB13" s="644"/>
      <c r="DC13" s="644"/>
      <c r="DD13" s="650">
        <v>987707</v>
      </c>
      <c r="DE13" s="642"/>
      <c r="DF13" s="642"/>
      <c r="DG13" s="642"/>
      <c r="DH13" s="642"/>
      <c r="DI13" s="642"/>
      <c r="DJ13" s="642"/>
      <c r="DK13" s="642"/>
      <c r="DL13" s="642"/>
      <c r="DM13" s="642"/>
      <c r="DN13" s="642"/>
      <c r="DO13" s="642"/>
      <c r="DP13" s="643"/>
      <c r="DQ13" s="650">
        <v>2312015</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236</v>
      </c>
      <c r="S14" s="642"/>
      <c r="T14" s="642"/>
      <c r="U14" s="642"/>
      <c r="V14" s="642"/>
      <c r="W14" s="642"/>
      <c r="X14" s="642"/>
      <c r="Y14" s="643"/>
      <c r="Z14" s="644" t="s">
        <v>236</v>
      </c>
      <c r="AA14" s="644"/>
      <c r="AB14" s="644"/>
      <c r="AC14" s="644"/>
      <c r="AD14" s="645" t="s">
        <v>236</v>
      </c>
      <c r="AE14" s="645"/>
      <c r="AF14" s="645"/>
      <c r="AG14" s="645"/>
      <c r="AH14" s="645"/>
      <c r="AI14" s="645"/>
      <c r="AJ14" s="645"/>
      <c r="AK14" s="645"/>
      <c r="AL14" s="646" t="s">
        <v>127</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151264</v>
      </c>
      <c r="BH14" s="642"/>
      <c r="BI14" s="642"/>
      <c r="BJ14" s="642"/>
      <c r="BK14" s="642"/>
      <c r="BL14" s="642"/>
      <c r="BM14" s="642"/>
      <c r="BN14" s="643"/>
      <c r="BO14" s="644">
        <v>0.9</v>
      </c>
      <c r="BP14" s="644"/>
      <c r="BQ14" s="644"/>
      <c r="BR14" s="644"/>
      <c r="BS14" s="650" t="s">
        <v>236</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1863006</v>
      </c>
      <c r="CS14" s="642"/>
      <c r="CT14" s="642"/>
      <c r="CU14" s="642"/>
      <c r="CV14" s="642"/>
      <c r="CW14" s="642"/>
      <c r="CX14" s="642"/>
      <c r="CY14" s="643"/>
      <c r="CZ14" s="644">
        <v>5</v>
      </c>
      <c r="DA14" s="644"/>
      <c r="DB14" s="644"/>
      <c r="DC14" s="644"/>
      <c r="DD14" s="650">
        <v>370455</v>
      </c>
      <c r="DE14" s="642"/>
      <c r="DF14" s="642"/>
      <c r="DG14" s="642"/>
      <c r="DH14" s="642"/>
      <c r="DI14" s="642"/>
      <c r="DJ14" s="642"/>
      <c r="DK14" s="642"/>
      <c r="DL14" s="642"/>
      <c r="DM14" s="642"/>
      <c r="DN14" s="642"/>
      <c r="DO14" s="642"/>
      <c r="DP14" s="643"/>
      <c r="DQ14" s="650">
        <v>1549233</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98135</v>
      </c>
      <c r="S15" s="642"/>
      <c r="T15" s="642"/>
      <c r="U15" s="642"/>
      <c r="V15" s="642"/>
      <c r="W15" s="642"/>
      <c r="X15" s="642"/>
      <c r="Y15" s="643"/>
      <c r="Z15" s="644">
        <v>0.3</v>
      </c>
      <c r="AA15" s="644"/>
      <c r="AB15" s="644"/>
      <c r="AC15" s="644"/>
      <c r="AD15" s="645">
        <v>98135</v>
      </c>
      <c r="AE15" s="645"/>
      <c r="AF15" s="645"/>
      <c r="AG15" s="645"/>
      <c r="AH15" s="645"/>
      <c r="AI15" s="645"/>
      <c r="AJ15" s="645"/>
      <c r="AK15" s="645"/>
      <c r="AL15" s="646">
        <v>0.4</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535168</v>
      </c>
      <c r="BH15" s="642"/>
      <c r="BI15" s="642"/>
      <c r="BJ15" s="642"/>
      <c r="BK15" s="642"/>
      <c r="BL15" s="642"/>
      <c r="BM15" s="642"/>
      <c r="BN15" s="643"/>
      <c r="BO15" s="644">
        <v>3.1</v>
      </c>
      <c r="BP15" s="644"/>
      <c r="BQ15" s="644"/>
      <c r="BR15" s="644"/>
      <c r="BS15" s="650" t="s">
        <v>236</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4147512</v>
      </c>
      <c r="CS15" s="642"/>
      <c r="CT15" s="642"/>
      <c r="CU15" s="642"/>
      <c r="CV15" s="642"/>
      <c r="CW15" s="642"/>
      <c r="CX15" s="642"/>
      <c r="CY15" s="643"/>
      <c r="CZ15" s="644">
        <v>11</v>
      </c>
      <c r="DA15" s="644"/>
      <c r="DB15" s="644"/>
      <c r="DC15" s="644"/>
      <c r="DD15" s="650">
        <v>525166</v>
      </c>
      <c r="DE15" s="642"/>
      <c r="DF15" s="642"/>
      <c r="DG15" s="642"/>
      <c r="DH15" s="642"/>
      <c r="DI15" s="642"/>
      <c r="DJ15" s="642"/>
      <c r="DK15" s="642"/>
      <c r="DL15" s="642"/>
      <c r="DM15" s="642"/>
      <c r="DN15" s="642"/>
      <c r="DO15" s="642"/>
      <c r="DP15" s="643"/>
      <c r="DQ15" s="650">
        <v>3553825</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236</v>
      </c>
      <c r="S16" s="642"/>
      <c r="T16" s="642"/>
      <c r="U16" s="642"/>
      <c r="V16" s="642"/>
      <c r="W16" s="642"/>
      <c r="X16" s="642"/>
      <c r="Y16" s="643"/>
      <c r="Z16" s="644" t="s">
        <v>236</v>
      </c>
      <c r="AA16" s="644"/>
      <c r="AB16" s="644"/>
      <c r="AC16" s="644"/>
      <c r="AD16" s="645" t="s">
        <v>236</v>
      </c>
      <c r="AE16" s="645"/>
      <c r="AF16" s="645"/>
      <c r="AG16" s="645"/>
      <c r="AH16" s="645"/>
      <c r="AI16" s="645"/>
      <c r="AJ16" s="645"/>
      <c r="AK16" s="645"/>
      <c r="AL16" s="646" t="s">
        <v>236</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236</v>
      </c>
      <c r="BH16" s="642"/>
      <c r="BI16" s="642"/>
      <c r="BJ16" s="642"/>
      <c r="BK16" s="642"/>
      <c r="BL16" s="642"/>
      <c r="BM16" s="642"/>
      <c r="BN16" s="643"/>
      <c r="BO16" s="644" t="s">
        <v>236</v>
      </c>
      <c r="BP16" s="644"/>
      <c r="BQ16" s="644"/>
      <c r="BR16" s="644"/>
      <c r="BS16" s="650" t="s">
        <v>236</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155</v>
      </c>
      <c r="CS16" s="642"/>
      <c r="CT16" s="642"/>
      <c r="CU16" s="642"/>
      <c r="CV16" s="642"/>
      <c r="CW16" s="642"/>
      <c r="CX16" s="642"/>
      <c r="CY16" s="643"/>
      <c r="CZ16" s="644">
        <v>0</v>
      </c>
      <c r="DA16" s="644"/>
      <c r="DB16" s="644"/>
      <c r="DC16" s="644"/>
      <c r="DD16" s="650" t="s">
        <v>236</v>
      </c>
      <c r="DE16" s="642"/>
      <c r="DF16" s="642"/>
      <c r="DG16" s="642"/>
      <c r="DH16" s="642"/>
      <c r="DI16" s="642"/>
      <c r="DJ16" s="642"/>
      <c r="DK16" s="642"/>
      <c r="DL16" s="642"/>
      <c r="DM16" s="642"/>
      <c r="DN16" s="642"/>
      <c r="DO16" s="642"/>
      <c r="DP16" s="643"/>
      <c r="DQ16" s="650">
        <v>155</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79632</v>
      </c>
      <c r="S17" s="642"/>
      <c r="T17" s="642"/>
      <c r="U17" s="642"/>
      <c r="V17" s="642"/>
      <c r="W17" s="642"/>
      <c r="X17" s="642"/>
      <c r="Y17" s="643"/>
      <c r="Z17" s="644">
        <v>0.2</v>
      </c>
      <c r="AA17" s="644"/>
      <c r="AB17" s="644"/>
      <c r="AC17" s="644"/>
      <c r="AD17" s="645">
        <v>79632</v>
      </c>
      <c r="AE17" s="645"/>
      <c r="AF17" s="645"/>
      <c r="AG17" s="645"/>
      <c r="AH17" s="645"/>
      <c r="AI17" s="645"/>
      <c r="AJ17" s="645"/>
      <c r="AK17" s="645"/>
      <c r="AL17" s="646">
        <v>0.4</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236</v>
      </c>
      <c r="BH17" s="642"/>
      <c r="BI17" s="642"/>
      <c r="BJ17" s="642"/>
      <c r="BK17" s="642"/>
      <c r="BL17" s="642"/>
      <c r="BM17" s="642"/>
      <c r="BN17" s="643"/>
      <c r="BO17" s="644" t="s">
        <v>236</v>
      </c>
      <c r="BP17" s="644"/>
      <c r="BQ17" s="644"/>
      <c r="BR17" s="644"/>
      <c r="BS17" s="650" t="s">
        <v>236</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3013029</v>
      </c>
      <c r="CS17" s="642"/>
      <c r="CT17" s="642"/>
      <c r="CU17" s="642"/>
      <c r="CV17" s="642"/>
      <c r="CW17" s="642"/>
      <c r="CX17" s="642"/>
      <c r="CY17" s="643"/>
      <c r="CZ17" s="644">
        <v>8</v>
      </c>
      <c r="DA17" s="644"/>
      <c r="DB17" s="644"/>
      <c r="DC17" s="644"/>
      <c r="DD17" s="650" t="s">
        <v>127</v>
      </c>
      <c r="DE17" s="642"/>
      <c r="DF17" s="642"/>
      <c r="DG17" s="642"/>
      <c r="DH17" s="642"/>
      <c r="DI17" s="642"/>
      <c r="DJ17" s="642"/>
      <c r="DK17" s="642"/>
      <c r="DL17" s="642"/>
      <c r="DM17" s="642"/>
      <c r="DN17" s="642"/>
      <c r="DO17" s="642"/>
      <c r="DP17" s="643"/>
      <c r="DQ17" s="650">
        <v>2977642</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3300197</v>
      </c>
      <c r="S18" s="642"/>
      <c r="T18" s="642"/>
      <c r="U18" s="642"/>
      <c r="V18" s="642"/>
      <c r="W18" s="642"/>
      <c r="X18" s="642"/>
      <c r="Y18" s="643"/>
      <c r="Z18" s="644">
        <v>8.5</v>
      </c>
      <c r="AA18" s="644"/>
      <c r="AB18" s="644"/>
      <c r="AC18" s="644"/>
      <c r="AD18" s="645">
        <v>3101203</v>
      </c>
      <c r="AE18" s="645"/>
      <c r="AF18" s="645"/>
      <c r="AG18" s="645"/>
      <c r="AH18" s="645"/>
      <c r="AI18" s="645"/>
      <c r="AJ18" s="645"/>
      <c r="AK18" s="645"/>
      <c r="AL18" s="646">
        <v>14.2</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127</v>
      </c>
      <c r="BH18" s="642"/>
      <c r="BI18" s="642"/>
      <c r="BJ18" s="642"/>
      <c r="BK18" s="642"/>
      <c r="BL18" s="642"/>
      <c r="BM18" s="642"/>
      <c r="BN18" s="643"/>
      <c r="BO18" s="644" t="s">
        <v>236</v>
      </c>
      <c r="BP18" s="644"/>
      <c r="BQ18" s="644"/>
      <c r="BR18" s="644"/>
      <c r="BS18" s="650" t="s">
        <v>127</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236</v>
      </c>
      <c r="CS18" s="642"/>
      <c r="CT18" s="642"/>
      <c r="CU18" s="642"/>
      <c r="CV18" s="642"/>
      <c r="CW18" s="642"/>
      <c r="CX18" s="642"/>
      <c r="CY18" s="643"/>
      <c r="CZ18" s="644" t="s">
        <v>236</v>
      </c>
      <c r="DA18" s="644"/>
      <c r="DB18" s="644"/>
      <c r="DC18" s="644"/>
      <c r="DD18" s="650" t="s">
        <v>236</v>
      </c>
      <c r="DE18" s="642"/>
      <c r="DF18" s="642"/>
      <c r="DG18" s="642"/>
      <c r="DH18" s="642"/>
      <c r="DI18" s="642"/>
      <c r="DJ18" s="642"/>
      <c r="DK18" s="642"/>
      <c r="DL18" s="642"/>
      <c r="DM18" s="642"/>
      <c r="DN18" s="642"/>
      <c r="DO18" s="642"/>
      <c r="DP18" s="643"/>
      <c r="DQ18" s="650" t="s">
        <v>236</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3101203</v>
      </c>
      <c r="S19" s="642"/>
      <c r="T19" s="642"/>
      <c r="U19" s="642"/>
      <c r="V19" s="642"/>
      <c r="W19" s="642"/>
      <c r="X19" s="642"/>
      <c r="Y19" s="643"/>
      <c r="Z19" s="644">
        <v>8</v>
      </c>
      <c r="AA19" s="644"/>
      <c r="AB19" s="644"/>
      <c r="AC19" s="644"/>
      <c r="AD19" s="645">
        <v>3101203</v>
      </c>
      <c r="AE19" s="645"/>
      <c r="AF19" s="645"/>
      <c r="AG19" s="645"/>
      <c r="AH19" s="645"/>
      <c r="AI19" s="645"/>
      <c r="AJ19" s="645"/>
      <c r="AK19" s="645"/>
      <c r="AL19" s="646">
        <v>14.2</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1314603</v>
      </c>
      <c r="BH19" s="642"/>
      <c r="BI19" s="642"/>
      <c r="BJ19" s="642"/>
      <c r="BK19" s="642"/>
      <c r="BL19" s="642"/>
      <c r="BM19" s="642"/>
      <c r="BN19" s="643"/>
      <c r="BO19" s="644">
        <v>7.6</v>
      </c>
      <c r="BP19" s="644"/>
      <c r="BQ19" s="644"/>
      <c r="BR19" s="644"/>
      <c r="BS19" s="650" t="s">
        <v>236</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127</v>
      </c>
      <c r="CS19" s="642"/>
      <c r="CT19" s="642"/>
      <c r="CU19" s="642"/>
      <c r="CV19" s="642"/>
      <c r="CW19" s="642"/>
      <c r="CX19" s="642"/>
      <c r="CY19" s="643"/>
      <c r="CZ19" s="644" t="s">
        <v>236</v>
      </c>
      <c r="DA19" s="644"/>
      <c r="DB19" s="644"/>
      <c r="DC19" s="644"/>
      <c r="DD19" s="650" t="s">
        <v>127</v>
      </c>
      <c r="DE19" s="642"/>
      <c r="DF19" s="642"/>
      <c r="DG19" s="642"/>
      <c r="DH19" s="642"/>
      <c r="DI19" s="642"/>
      <c r="DJ19" s="642"/>
      <c r="DK19" s="642"/>
      <c r="DL19" s="642"/>
      <c r="DM19" s="642"/>
      <c r="DN19" s="642"/>
      <c r="DO19" s="642"/>
      <c r="DP19" s="643"/>
      <c r="DQ19" s="650" t="s">
        <v>236</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146837</v>
      </c>
      <c r="S20" s="642"/>
      <c r="T20" s="642"/>
      <c r="U20" s="642"/>
      <c r="V20" s="642"/>
      <c r="W20" s="642"/>
      <c r="X20" s="642"/>
      <c r="Y20" s="643"/>
      <c r="Z20" s="644">
        <v>0.4</v>
      </c>
      <c r="AA20" s="644"/>
      <c r="AB20" s="644"/>
      <c r="AC20" s="644"/>
      <c r="AD20" s="645" t="s">
        <v>236</v>
      </c>
      <c r="AE20" s="645"/>
      <c r="AF20" s="645"/>
      <c r="AG20" s="645"/>
      <c r="AH20" s="645"/>
      <c r="AI20" s="645"/>
      <c r="AJ20" s="645"/>
      <c r="AK20" s="645"/>
      <c r="AL20" s="646" t="s">
        <v>236</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1314603</v>
      </c>
      <c r="BH20" s="642"/>
      <c r="BI20" s="642"/>
      <c r="BJ20" s="642"/>
      <c r="BK20" s="642"/>
      <c r="BL20" s="642"/>
      <c r="BM20" s="642"/>
      <c r="BN20" s="643"/>
      <c r="BO20" s="644">
        <v>7.6</v>
      </c>
      <c r="BP20" s="644"/>
      <c r="BQ20" s="644"/>
      <c r="BR20" s="644"/>
      <c r="BS20" s="650" t="s">
        <v>236</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37614152</v>
      </c>
      <c r="CS20" s="642"/>
      <c r="CT20" s="642"/>
      <c r="CU20" s="642"/>
      <c r="CV20" s="642"/>
      <c r="CW20" s="642"/>
      <c r="CX20" s="642"/>
      <c r="CY20" s="643"/>
      <c r="CZ20" s="644">
        <v>100</v>
      </c>
      <c r="DA20" s="644"/>
      <c r="DB20" s="644"/>
      <c r="DC20" s="644"/>
      <c r="DD20" s="650">
        <v>2535631</v>
      </c>
      <c r="DE20" s="642"/>
      <c r="DF20" s="642"/>
      <c r="DG20" s="642"/>
      <c r="DH20" s="642"/>
      <c r="DI20" s="642"/>
      <c r="DJ20" s="642"/>
      <c r="DK20" s="642"/>
      <c r="DL20" s="642"/>
      <c r="DM20" s="642"/>
      <c r="DN20" s="642"/>
      <c r="DO20" s="642"/>
      <c r="DP20" s="643"/>
      <c r="DQ20" s="650">
        <v>26294028</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v>52157</v>
      </c>
      <c r="S21" s="642"/>
      <c r="T21" s="642"/>
      <c r="U21" s="642"/>
      <c r="V21" s="642"/>
      <c r="W21" s="642"/>
      <c r="X21" s="642"/>
      <c r="Y21" s="643"/>
      <c r="Z21" s="644">
        <v>0.1</v>
      </c>
      <c r="AA21" s="644"/>
      <c r="AB21" s="644"/>
      <c r="AC21" s="644"/>
      <c r="AD21" s="645" t="s">
        <v>236</v>
      </c>
      <c r="AE21" s="645"/>
      <c r="AF21" s="645"/>
      <c r="AG21" s="645"/>
      <c r="AH21" s="645"/>
      <c r="AI21" s="645"/>
      <c r="AJ21" s="645"/>
      <c r="AK21" s="645"/>
      <c r="AL21" s="646" t="s">
        <v>127</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t="s">
        <v>236</v>
      </c>
      <c r="BH21" s="642"/>
      <c r="BI21" s="642"/>
      <c r="BJ21" s="642"/>
      <c r="BK21" s="642"/>
      <c r="BL21" s="642"/>
      <c r="BM21" s="642"/>
      <c r="BN21" s="643"/>
      <c r="BO21" s="644" t="s">
        <v>236</v>
      </c>
      <c r="BP21" s="644"/>
      <c r="BQ21" s="644"/>
      <c r="BR21" s="644"/>
      <c r="BS21" s="650" t="s">
        <v>236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281</v>
      </c>
      <c r="C22" s="639"/>
      <c r="D22" s="639"/>
      <c r="E22" s="639"/>
      <c r="F22" s="639"/>
      <c r="G22" s="639"/>
      <c r="H22" s="639"/>
      <c r="I22" s="639"/>
      <c r="J22" s="639"/>
      <c r="K22" s="639"/>
      <c r="L22" s="639"/>
      <c r="M22" s="639"/>
      <c r="N22" s="639"/>
      <c r="O22" s="639"/>
      <c r="P22" s="639"/>
      <c r="Q22" s="640"/>
      <c r="R22" s="641">
        <v>23325282</v>
      </c>
      <c r="S22" s="642"/>
      <c r="T22" s="642"/>
      <c r="U22" s="642"/>
      <c r="V22" s="642"/>
      <c r="W22" s="642"/>
      <c r="X22" s="642"/>
      <c r="Y22" s="643"/>
      <c r="Z22" s="644">
        <v>60.2</v>
      </c>
      <c r="AA22" s="644"/>
      <c r="AB22" s="644"/>
      <c r="AC22" s="644"/>
      <c r="AD22" s="645">
        <v>21811685</v>
      </c>
      <c r="AE22" s="645"/>
      <c r="AF22" s="645"/>
      <c r="AG22" s="645"/>
      <c r="AH22" s="645"/>
      <c r="AI22" s="645"/>
      <c r="AJ22" s="645"/>
      <c r="AK22" s="645"/>
      <c r="AL22" s="646">
        <v>99.5</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t="s">
        <v>236</v>
      </c>
      <c r="BH22" s="642"/>
      <c r="BI22" s="642"/>
      <c r="BJ22" s="642"/>
      <c r="BK22" s="642"/>
      <c r="BL22" s="642"/>
      <c r="BM22" s="642"/>
      <c r="BN22" s="643"/>
      <c r="BO22" s="644" t="s">
        <v>236</v>
      </c>
      <c r="BP22" s="644"/>
      <c r="BQ22" s="644"/>
      <c r="BR22" s="644"/>
      <c r="BS22" s="650" t="s">
        <v>236</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284</v>
      </c>
      <c r="C23" s="639"/>
      <c r="D23" s="639"/>
      <c r="E23" s="639"/>
      <c r="F23" s="639"/>
      <c r="G23" s="639"/>
      <c r="H23" s="639"/>
      <c r="I23" s="639"/>
      <c r="J23" s="639"/>
      <c r="K23" s="639"/>
      <c r="L23" s="639"/>
      <c r="M23" s="639"/>
      <c r="N23" s="639"/>
      <c r="O23" s="639"/>
      <c r="P23" s="639"/>
      <c r="Q23" s="640"/>
      <c r="R23" s="641">
        <v>12546</v>
      </c>
      <c r="S23" s="642"/>
      <c r="T23" s="642"/>
      <c r="U23" s="642"/>
      <c r="V23" s="642"/>
      <c r="W23" s="642"/>
      <c r="X23" s="642"/>
      <c r="Y23" s="643"/>
      <c r="Z23" s="644">
        <v>0</v>
      </c>
      <c r="AA23" s="644"/>
      <c r="AB23" s="644"/>
      <c r="AC23" s="644"/>
      <c r="AD23" s="645">
        <v>12546</v>
      </c>
      <c r="AE23" s="645"/>
      <c r="AF23" s="645"/>
      <c r="AG23" s="645"/>
      <c r="AH23" s="645"/>
      <c r="AI23" s="645"/>
      <c r="AJ23" s="645"/>
      <c r="AK23" s="645"/>
      <c r="AL23" s="646">
        <v>0.1</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v>1314603</v>
      </c>
      <c r="BH23" s="642"/>
      <c r="BI23" s="642"/>
      <c r="BJ23" s="642"/>
      <c r="BK23" s="642"/>
      <c r="BL23" s="642"/>
      <c r="BM23" s="642"/>
      <c r="BN23" s="643"/>
      <c r="BO23" s="644">
        <v>7.6</v>
      </c>
      <c r="BP23" s="644"/>
      <c r="BQ23" s="644"/>
      <c r="BR23" s="644"/>
      <c r="BS23" s="650" t="s">
        <v>236</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15">
      <c r="B24" s="638" t="s">
        <v>291</v>
      </c>
      <c r="C24" s="639"/>
      <c r="D24" s="639"/>
      <c r="E24" s="639"/>
      <c r="F24" s="639"/>
      <c r="G24" s="639"/>
      <c r="H24" s="639"/>
      <c r="I24" s="639"/>
      <c r="J24" s="639"/>
      <c r="K24" s="639"/>
      <c r="L24" s="639"/>
      <c r="M24" s="639"/>
      <c r="N24" s="639"/>
      <c r="O24" s="639"/>
      <c r="P24" s="639"/>
      <c r="Q24" s="640"/>
      <c r="R24" s="641">
        <v>600525</v>
      </c>
      <c r="S24" s="642"/>
      <c r="T24" s="642"/>
      <c r="U24" s="642"/>
      <c r="V24" s="642"/>
      <c r="W24" s="642"/>
      <c r="X24" s="642"/>
      <c r="Y24" s="643"/>
      <c r="Z24" s="644">
        <v>1.6</v>
      </c>
      <c r="AA24" s="644"/>
      <c r="AB24" s="644"/>
      <c r="AC24" s="644"/>
      <c r="AD24" s="645" t="s">
        <v>127</v>
      </c>
      <c r="AE24" s="645"/>
      <c r="AF24" s="645"/>
      <c r="AG24" s="645"/>
      <c r="AH24" s="645"/>
      <c r="AI24" s="645"/>
      <c r="AJ24" s="645"/>
      <c r="AK24" s="645"/>
      <c r="AL24" s="646" t="s">
        <v>236</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236</v>
      </c>
      <c r="BH24" s="642"/>
      <c r="BI24" s="642"/>
      <c r="BJ24" s="642"/>
      <c r="BK24" s="642"/>
      <c r="BL24" s="642"/>
      <c r="BM24" s="642"/>
      <c r="BN24" s="643"/>
      <c r="BO24" s="644" t="s">
        <v>236</v>
      </c>
      <c r="BP24" s="644"/>
      <c r="BQ24" s="644"/>
      <c r="BR24" s="644"/>
      <c r="BS24" s="650" t="s">
        <v>236</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21383376</v>
      </c>
      <c r="CS24" s="631"/>
      <c r="CT24" s="631"/>
      <c r="CU24" s="631"/>
      <c r="CV24" s="631"/>
      <c r="CW24" s="631"/>
      <c r="CX24" s="631"/>
      <c r="CY24" s="632"/>
      <c r="CZ24" s="635">
        <v>56.8</v>
      </c>
      <c r="DA24" s="636"/>
      <c r="DB24" s="636"/>
      <c r="DC24" s="655"/>
      <c r="DD24" s="674">
        <v>13421061</v>
      </c>
      <c r="DE24" s="631"/>
      <c r="DF24" s="631"/>
      <c r="DG24" s="631"/>
      <c r="DH24" s="631"/>
      <c r="DI24" s="631"/>
      <c r="DJ24" s="631"/>
      <c r="DK24" s="632"/>
      <c r="DL24" s="674">
        <v>13144327</v>
      </c>
      <c r="DM24" s="631"/>
      <c r="DN24" s="631"/>
      <c r="DO24" s="631"/>
      <c r="DP24" s="631"/>
      <c r="DQ24" s="631"/>
      <c r="DR24" s="631"/>
      <c r="DS24" s="631"/>
      <c r="DT24" s="631"/>
      <c r="DU24" s="631"/>
      <c r="DV24" s="632"/>
      <c r="DW24" s="635">
        <v>54.9</v>
      </c>
      <c r="DX24" s="636"/>
      <c r="DY24" s="636"/>
      <c r="DZ24" s="636"/>
      <c r="EA24" s="636"/>
      <c r="EB24" s="636"/>
      <c r="EC24" s="637"/>
    </row>
    <row r="25" spans="2:133" ht="11.25" customHeight="1" x14ac:dyDescent="0.15">
      <c r="B25" s="638" t="s">
        <v>294</v>
      </c>
      <c r="C25" s="639"/>
      <c r="D25" s="639"/>
      <c r="E25" s="639"/>
      <c r="F25" s="639"/>
      <c r="G25" s="639"/>
      <c r="H25" s="639"/>
      <c r="I25" s="639"/>
      <c r="J25" s="639"/>
      <c r="K25" s="639"/>
      <c r="L25" s="639"/>
      <c r="M25" s="639"/>
      <c r="N25" s="639"/>
      <c r="O25" s="639"/>
      <c r="P25" s="639"/>
      <c r="Q25" s="640"/>
      <c r="R25" s="641">
        <v>432608</v>
      </c>
      <c r="S25" s="642"/>
      <c r="T25" s="642"/>
      <c r="U25" s="642"/>
      <c r="V25" s="642"/>
      <c r="W25" s="642"/>
      <c r="X25" s="642"/>
      <c r="Y25" s="643"/>
      <c r="Z25" s="644">
        <v>1.1000000000000001</v>
      </c>
      <c r="AA25" s="644"/>
      <c r="AB25" s="644"/>
      <c r="AC25" s="644"/>
      <c r="AD25" s="645">
        <v>79894</v>
      </c>
      <c r="AE25" s="645"/>
      <c r="AF25" s="645"/>
      <c r="AG25" s="645"/>
      <c r="AH25" s="645"/>
      <c r="AI25" s="645"/>
      <c r="AJ25" s="645"/>
      <c r="AK25" s="645"/>
      <c r="AL25" s="646">
        <v>0.4</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236</v>
      </c>
      <c r="BH25" s="642"/>
      <c r="BI25" s="642"/>
      <c r="BJ25" s="642"/>
      <c r="BK25" s="642"/>
      <c r="BL25" s="642"/>
      <c r="BM25" s="642"/>
      <c r="BN25" s="643"/>
      <c r="BO25" s="644" t="s">
        <v>236</v>
      </c>
      <c r="BP25" s="644"/>
      <c r="BQ25" s="644"/>
      <c r="BR25" s="644"/>
      <c r="BS25" s="650" t="s">
        <v>236</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7980832</v>
      </c>
      <c r="CS25" s="677"/>
      <c r="CT25" s="677"/>
      <c r="CU25" s="677"/>
      <c r="CV25" s="677"/>
      <c r="CW25" s="677"/>
      <c r="CX25" s="677"/>
      <c r="CY25" s="678"/>
      <c r="CZ25" s="646">
        <v>21.2</v>
      </c>
      <c r="DA25" s="675"/>
      <c r="DB25" s="675"/>
      <c r="DC25" s="679"/>
      <c r="DD25" s="650">
        <v>7423957</v>
      </c>
      <c r="DE25" s="677"/>
      <c r="DF25" s="677"/>
      <c r="DG25" s="677"/>
      <c r="DH25" s="677"/>
      <c r="DI25" s="677"/>
      <c r="DJ25" s="677"/>
      <c r="DK25" s="678"/>
      <c r="DL25" s="650">
        <v>7244502</v>
      </c>
      <c r="DM25" s="677"/>
      <c r="DN25" s="677"/>
      <c r="DO25" s="677"/>
      <c r="DP25" s="677"/>
      <c r="DQ25" s="677"/>
      <c r="DR25" s="677"/>
      <c r="DS25" s="677"/>
      <c r="DT25" s="677"/>
      <c r="DU25" s="677"/>
      <c r="DV25" s="678"/>
      <c r="DW25" s="646">
        <v>30.3</v>
      </c>
      <c r="DX25" s="675"/>
      <c r="DY25" s="675"/>
      <c r="DZ25" s="675"/>
      <c r="EA25" s="675"/>
      <c r="EB25" s="675"/>
      <c r="EC25" s="676"/>
    </row>
    <row r="26" spans="2:133" ht="11.25" customHeight="1" x14ac:dyDescent="0.15">
      <c r="B26" s="638" t="s">
        <v>297</v>
      </c>
      <c r="C26" s="639"/>
      <c r="D26" s="639"/>
      <c r="E26" s="639"/>
      <c r="F26" s="639"/>
      <c r="G26" s="639"/>
      <c r="H26" s="639"/>
      <c r="I26" s="639"/>
      <c r="J26" s="639"/>
      <c r="K26" s="639"/>
      <c r="L26" s="639"/>
      <c r="M26" s="639"/>
      <c r="N26" s="639"/>
      <c r="O26" s="639"/>
      <c r="P26" s="639"/>
      <c r="Q26" s="640"/>
      <c r="R26" s="641">
        <v>252791</v>
      </c>
      <c r="S26" s="642"/>
      <c r="T26" s="642"/>
      <c r="U26" s="642"/>
      <c r="V26" s="642"/>
      <c r="W26" s="642"/>
      <c r="X26" s="642"/>
      <c r="Y26" s="643"/>
      <c r="Z26" s="644">
        <v>0.7</v>
      </c>
      <c r="AA26" s="644"/>
      <c r="AB26" s="644"/>
      <c r="AC26" s="644"/>
      <c r="AD26" s="645" t="s">
        <v>236</v>
      </c>
      <c r="AE26" s="645"/>
      <c r="AF26" s="645"/>
      <c r="AG26" s="645"/>
      <c r="AH26" s="645"/>
      <c r="AI26" s="645"/>
      <c r="AJ26" s="645"/>
      <c r="AK26" s="645"/>
      <c r="AL26" s="646" t="s">
        <v>236</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236</v>
      </c>
      <c r="BH26" s="642"/>
      <c r="BI26" s="642"/>
      <c r="BJ26" s="642"/>
      <c r="BK26" s="642"/>
      <c r="BL26" s="642"/>
      <c r="BM26" s="642"/>
      <c r="BN26" s="643"/>
      <c r="BO26" s="644" t="s">
        <v>236</v>
      </c>
      <c r="BP26" s="644"/>
      <c r="BQ26" s="644"/>
      <c r="BR26" s="644"/>
      <c r="BS26" s="650" t="s">
        <v>236</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5083292</v>
      </c>
      <c r="CS26" s="642"/>
      <c r="CT26" s="642"/>
      <c r="CU26" s="642"/>
      <c r="CV26" s="642"/>
      <c r="CW26" s="642"/>
      <c r="CX26" s="642"/>
      <c r="CY26" s="643"/>
      <c r="CZ26" s="646">
        <v>13.5</v>
      </c>
      <c r="DA26" s="675"/>
      <c r="DB26" s="675"/>
      <c r="DC26" s="679"/>
      <c r="DD26" s="650">
        <v>4716260</v>
      </c>
      <c r="DE26" s="642"/>
      <c r="DF26" s="642"/>
      <c r="DG26" s="642"/>
      <c r="DH26" s="642"/>
      <c r="DI26" s="642"/>
      <c r="DJ26" s="642"/>
      <c r="DK26" s="643"/>
      <c r="DL26" s="650" t="s">
        <v>127</v>
      </c>
      <c r="DM26" s="642"/>
      <c r="DN26" s="642"/>
      <c r="DO26" s="642"/>
      <c r="DP26" s="642"/>
      <c r="DQ26" s="642"/>
      <c r="DR26" s="642"/>
      <c r="DS26" s="642"/>
      <c r="DT26" s="642"/>
      <c r="DU26" s="642"/>
      <c r="DV26" s="643"/>
      <c r="DW26" s="646" t="s">
        <v>236</v>
      </c>
      <c r="DX26" s="675"/>
      <c r="DY26" s="675"/>
      <c r="DZ26" s="675"/>
      <c r="EA26" s="675"/>
      <c r="EB26" s="675"/>
      <c r="EC26" s="676"/>
    </row>
    <row r="27" spans="2:133" ht="11.25" customHeight="1" x14ac:dyDescent="0.15">
      <c r="B27" s="638" t="s">
        <v>300</v>
      </c>
      <c r="C27" s="639"/>
      <c r="D27" s="639"/>
      <c r="E27" s="639"/>
      <c r="F27" s="639"/>
      <c r="G27" s="639"/>
      <c r="H27" s="639"/>
      <c r="I27" s="639"/>
      <c r="J27" s="639"/>
      <c r="K27" s="639"/>
      <c r="L27" s="639"/>
      <c r="M27" s="639"/>
      <c r="N27" s="639"/>
      <c r="O27" s="639"/>
      <c r="P27" s="639"/>
      <c r="Q27" s="640"/>
      <c r="R27" s="641">
        <v>5868593</v>
      </c>
      <c r="S27" s="642"/>
      <c r="T27" s="642"/>
      <c r="U27" s="642"/>
      <c r="V27" s="642"/>
      <c r="W27" s="642"/>
      <c r="X27" s="642"/>
      <c r="Y27" s="643"/>
      <c r="Z27" s="644">
        <v>15.2</v>
      </c>
      <c r="AA27" s="644"/>
      <c r="AB27" s="644"/>
      <c r="AC27" s="644"/>
      <c r="AD27" s="645" t="s">
        <v>236</v>
      </c>
      <c r="AE27" s="645"/>
      <c r="AF27" s="645"/>
      <c r="AG27" s="645"/>
      <c r="AH27" s="645"/>
      <c r="AI27" s="645"/>
      <c r="AJ27" s="645"/>
      <c r="AK27" s="645"/>
      <c r="AL27" s="646" t="s">
        <v>236</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17215181</v>
      </c>
      <c r="BH27" s="642"/>
      <c r="BI27" s="642"/>
      <c r="BJ27" s="642"/>
      <c r="BK27" s="642"/>
      <c r="BL27" s="642"/>
      <c r="BM27" s="642"/>
      <c r="BN27" s="643"/>
      <c r="BO27" s="644">
        <v>100</v>
      </c>
      <c r="BP27" s="644"/>
      <c r="BQ27" s="644"/>
      <c r="BR27" s="644"/>
      <c r="BS27" s="650">
        <v>67182</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10389515</v>
      </c>
      <c r="CS27" s="677"/>
      <c r="CT27" s="677"/>
      <c r="CU27" s="677"/>
      <c r="CV27" s="677"/>
      <c r="CW27" s="677"/>
      <c r="CX27" s="677"/>
      <c r="CY27" s="678"/>
      <c r="CZ27" s="646">
        <v>27.6</v>
      </c>
      <c r="DA27" s="675"/>
      <c r="DB27" s="675"/>
      <c r="DC27" s="679"/>
      <c r="DD27" s="650">
        <v>3019462</v>
      </c>
      <c r="DE27" s="677"/>
      <c r="DF27" s="677"/>
      <c r="DG27" s="677"/>
      <c r="DH27" s="677"/>
      <c r="DI27" s="677"/>
      <c r="DJ27" s="677"/>
      <c r="DK27" s="678"/>
      <c r="DL27" s="650">
        <v>2922183</v>
      </c>
      <c r="DM27" s="677"/>
      <c r="DN27" s="677"/>
      <c r="DO27" s="677"/>
      <c r="DP27" s="677"/>
      <c r="DQ27" s="677"/>
      <c r="DR27" s="677"/>
      <c r="DS27" s="677"/>
      <c r="DT27" s="677"/>
      <c r="DU27" s="677"/>
      <c r="DV27" s="678"/>
      <c r="DW27" s="646">
        <v>12.2</v>
      </c>
      <c r="DX27" s="675"/>
      <c r="DY27" s="675"/>
      <c r="DZ27" s="675"/>
      <c r="EA27" s="675"/>
      <c r="EB27" s="675"/>
      <c r="EC27" s="676"/>
    </row>
    <row r="28" spans="2:133" ht="11.25" customHeight="1" x14ac:dyDescent="0.15">
      <c r="B28" s="683" t="s">
        <v>303</v>
      </c>
      <c r="C28" s="684"/>
      <c r="D28" s="684"/>
      <c r="E28" s="684"/>
      <c r="F28" s="684"/>
      <c r="G28" s="684"/>
      <c r="H28" s="684"/>
      <c r="I28" s="684"/>
      <c r="J28" s="684"/>
      <c r="K28" s="684"/>
      <c r="L28" s="684"/>
      <c r="M28" s="684"/>
      <c r="N28" s="684"/>
      <c r="O28" s="684"/>
      <c r="P28" s="684"/>
      <c r="Q28" s="685"/>
      <c r="R28" s="641" t="s">
        <v>236</v>
      </c>
      <c r="S28" s="642"/>
      <c r="T28" s="642"/>
      <c r="U28" s="642"/>
      <c r="V28" s="642"/>
      <c r="W28" s="642"/>
      <c r="X28" s="642"/>
      <c r="Y28" s="643"/>
      <c r="Z28" s="644" t="s">
        <v>236</v>
      </c>
      <c r="AA28" s="644"/>
      <c r="AB28" s="644"/>
      <c r="AC28" s="644"/>
      <c r="AD28" s="645" t="s">
        <v>236</v>
      </c>
      <c r="AE28" s="645"/>
      <c r="AF28" s="645"/>
      <c r="AG28" s="645"/>
      <c r="AH28" s="645"/>
      <c r="AI28" s="645"/>
      <c r="AJ28" s="645"/>
      <c r="AK28" s="645"/>
      <c r="AL28" s="646" t="s">
        <v>236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3013029</v>
      </c>
      <c r="CS28" s="642"/>
      <c r="CT28" s="642"/>
      <c r="CU28" s="642"/>
      <c r="CV28" s="642"/>
      <c r="CW28" s="642"/>
      <c r="CX28" s="642"/>
      <c r="CY28" s="643"/>
      <c r="CZ28" s="646">
        <v>8</v>
      </c>
      <c r="DA28" s="675"/>
      <c r="DB28" s="675"/>
      <c r="DC28" s="679"/>
      <c r="DD28" s="650">
        <v>2977642</v>
      </c>
      <c r="DE28" s="642"/>
      <c r="DF28" s="642"/>
      <c r="DG28" s="642"/>
      <c r="DH28" s="642"/>
      <c r="DI28" s="642"/>
      <c r="DJ28" s="642"/>
      <c r="DK28" s="643"/>
      <c r="DL28" s="650">
        <v>2977642</v>
      </c>
      <c r="DM28" s="642"/>
      <c r="DN28" s="642"/>
      <c r="DO28" s="642"/>
      <c r="DP28" s="642"/>
      <c r="DQ28" s="642"/>
      <c r="DR28" s="642"/>
      <c r="DS28" s="642"/>
      <c r="DT28" s="642"/>
      <c r="DU28" s="642"/>
      <c r="DV28" s="643"/>
      <c r="DW28" s="646">
        <v>12.4</v>
      </c>
      <c r="DX28" s="675"/>
      <c r="DY28" s="675"/>
      <c r="DZ28" s="675"/>
      <c r="EA28" s="675"/>
      <c r="EB28" s="675"/>
      <c r="EC28" s="676"/>
    </row>
    <row r="29" spans="2:133" ht="11.25" customHeight="1" x14ac:dyDescent="0.15">
      <c r="B29" s="638" t="s">
        <v>305</v>
      </c>
      <c r="C29" s="639"/>
      <c r="D29" s="639"/>
      <c r="E29" s="639"/>
      <c r="F29" s="639"/>
      <c r="G29" s="639"/>
      <c r="H29" s="639"/>
      <c r="I29" s="639"/>
      <c r="J29" s="639"/>
      <c r="K29" s="639"/>
      <c r="L29" s="639"/>
      <c r="M29" s="639"/>
      <c r="N29" s="639"/>
      <c r="O29" s="639"/>
      <c r="P29" s="639"/>
      <c r="Q29" s="640"/>
      <c r="R29" s="641">
        <v>2445057</v>
      </c>
      <c r="S29" s="642"/>
      <c r="T29" s="642"/>
      <c r="U29" s="642"/>
      <c r="V29" s="642"/>
      <c r="W29" s="642"/>
      <c r="X29" s="642"/>
      <c r="Y29" s="643"/>
      <c r="Z29" s="644">
        <v>6.3</v>
      </c>
      <c r="AA29" s="644"/>
      <c r="AB29" s="644"/>
      <c r="AC29" s="644"/>
      <c r="AD29" s="645" t="s">
        <v>127</v>
      </c>
      <c r="AE29" s="645"/>
      <c r="AF29" s="645"/>
      <c r="AG29" s="645"/>
      <c r="AH29" s="645"/>
      <c r="AI29" s="645"/>
      <c r="AJ29" s="645"/>
      <c r="AK29" s="645"/>
      <c r="AL29" s="646" t="s">
        <v>236</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69</v>
      </c>
      <c r="CG29" s="657"/>
      <c r="CH29" s="657"/>
      <c r="CI29" s="657"/>
      <c r="CJ29" s="657"/>
      <c r="CK29" s="657"/>
      <c r="CL29" s="657"/>
      <c r="CM29" s="657"/>
      <c r="CN29" s="657"/>
      <c r="CO29" s="657"/>
      <c r="CP29" s="657"/>
      <c r="CQ29" s="658"/>
      <c r="CR29" s="641">
        <v>3013029</v>
      </c>
      <c r="CS29" s="677"/>
      <c r="CT29" s="677"/>
      <c r="CU29" s="677"/>
      <c r="CV29" s="677"/>
      <c r="CW29" s="677"/>
      <c r="CX29" s="677"/>
      <c r="CY29" s="678"/>
      <c r="CZ29" s="646">
        <v>8</v>
      </c>
      <c r="DA29" s="675"/>
      <c r="DB29" s="675"/>
      <c r="DC29" s="679"/>
      <c r="DD29" s="650">
        <v>2977642</v>
      </c>
      <c r="DE29" s="677"/>
      <c r="DF29" s="677"/>
      <c r="DG29" s="677"/>
      <c r="DH29" s="677"/>
      <c r="DI29" s="677"/>
      <c r="DJ29" s="677"/>
      <c r="DK29" s="678"/>
      <c r="DL29" s="650">
        <v>2977642</v>
      </c>
      <c r="DM29" s="677"/>
      <c r="DN29" s="677"/>
      <c r="DO29" s="677"/>
      <c r="DP29" s="677"/>
      <c r="DQ29" s="677"/>
      <c r="DR29" s="677"/>
      <c r="DS29" s="677"/>
      <c r="DT29" s="677"/>
      <c r="DU29" s="677"/>
      <c r="DV29" s="678"/>
      <c r="DW29" s="646">
        <v>12.4</v>
      </c>
      <c r="DX29" s="675"/>
      <c r="DY29" s="675"/>
      <c r="DZ29" s="675"/>
      <c r="EA29" s="675"/>
      <c r="EB29" s="675"/>
      <c r="EC29" s="676"/>
    </row>
    <row r="30" spans="2:133" ht="11.25" customHeight="1" x14ac:dyDescent="0.15">
      <c r="B30" s="638" t="s">
        <v>309</v>
      </c>
      <c r="C30" s="639"/>
      <c r="D30" s="639"/>
      <c r="E30" s="639"/>
      <c r="F30" s="639"/>
      <c r="G30" s="639"/>
      <c r="H30" s="639"/>
      <c r="I30" s="639"/>
      <c r="J30" s="639"/>
      <c r="K30" s="639"/>
      <c r="L30" s="639"/>
      <c r="M30" s="639"/>
      <c r="N30" s="639"/>
      <c r="O30" s="639"/>
      <c r="P30" s="639"/>
      <c r="Q30" s="640"/>
      <c r="R30" s="641">
        <v>13355</v>
      </c>
      <c r="S30" s="642"/>
      <c r="T30" s="642"/>
      <c r="U30" s="642"/>
      <c r="V30" s="642"/>
      <c r="W30" s="642"/>
      <c r="X30" s="642"/>
      <c r="Y30" s="643"/>
      <c r="Z30" s="644">
        <v>0</v>
      </c>
      <c r="AA30" s="644"/>
      <c r="AB30" s="644"/>
      <c r="AC30" s="644"/>
      <c r="AD30" s="645">
        <v>8029</v>
      </c>
      <c r="AE30" s="645"/>
      <c r="AF30" s="645"/>
      <c r="AG30" s="645"/>
      <c r="AH30" s="645"/>
      <c r="AI30" s="645"/>
      <c r="AJ30" s="645"/>
      <c r="AK30" s="645"/>
      <c r="AL30" s="646">
        <v>0</v>
      </c>
      <c r="AM30" s="647"/>
      <c r="AN30" s="647"/>
      <c r="AO30" s="648"/>
      <c r="AP30" s="689" t="s">
        <v>310</v>
      </c>
      <c r="AQ30" s="690"/>
      <c r="AR30" s="690"/>
      <c r="AS30" s="690"/>
      <c r="AT30" s="695" t="s">
        <v>311</v>
      </c>
      <c r="AU30" s="230"/>
      <c r="AV30" s="230"/>
      <c r="AW30" s="230"/>
      <c r="AX30" s="627" t="s">
        <v>187</v>
      </c>
      <c r="AY30" s="628"/>
      <c r="AZ30" s="628"/>
      <c r="BA30" s="628"/>
      <c r="BB30" s="628"/>
      <c r="BC30" s="628"/>
      <c r="BD30" s="628"/>
      <c r="BE30" s="628"/>
      <c r="BF30" s="629"/>
      <c r="BG30" s="701">
        <v>98.9</v>
      </c>
      <c r="BH30" s="702"/>
      <c r="BI30" s="702"/>
      <c r="BJ30" s="702"/>
      <c r="BK30" s="702"/>
      <c r="BL30" s="702"/>
      <c r="BM30" s="636">
        <v>96.3</v>
      </c>
      <c r="BN30" s="702"/>
      <c r="BO30" s="702"/>
      <c r="BP30" s="702"/>
      <c r="BQ30" s="703"/>
      <c r="BR30" s="701">
        <v>98.9</v>
      </c>
      <c r="BS30" s="702"/>
      <c r="BT30" s="702"/>
      <c r="BU30" s="702"/>
      <c r="BV30" s="702"/>
      <c r="BW30" s="702"/>
      <c r="BX30" s="636">
        <v>95.9</v>
      </c>
      <c r="BY30" s="702"/>
      <c r="BZ30" s="702"/>
      <c r="CA30" s="702"/>
      <c r="CB30" s="703"/>
      <c r="CD30" s="706"/>
      <c r="CE30" s="707"/>
      <c r="CF30" s="656" t="s">
        <v>312</v>
      </c>
      <c r="CG30" s="657"/>
      <c r="CH30" s="657"/>
      <c r="CI30" s="657"/>
      <c r="CJ30" s="657"/>
      <c r="CK30" s="657"/>
      <c r="CL30" s="657"/>
      <c r="CM30" s="657"/>
      <c r="CN30" s="657"/>
      <c r="CO30" s="657"/>
      <c r="CP30" s="657"/>
      <c r="CQ30" s="658"/>
      <c r="CR30" s="641">
        <v>2831053</v>
      </c>
      <c r="CS30" s="642"/>
      <c r="CT30" s="642"/>
      <c r="CU30" s="642"/>
      <c r="CV30" s="642"/>
      <c r="CW30" s="642"/>
      <c r="CX30" s="642"/>
      <c r="CY30" s="643"/>
      <c r="CZ30" s="646">
        <v>7.5</v>
      </c>
      <c r="DA30" s="675"/>
      <c r="DB30" s="675"/>
      <c r="DC30" s="679"/>
      <c r="DD30" s="650">
        <v>2795666</v>
      </c>
      <c r="DE30" s="642"/>
      <c r="DF30" s="642"/>
      <c r="DG30" s="642"/>
      <c r="DH30" s="642"/>
      <c r="DI30" s="642"/>
      <c r="DJ30" s="642"/>
      <c r="DK30" s="643"/>
      <c r="DL30" s="650">
        <v>2795666</v>
      </c>
      <c r="DM30" s="642"/>
      <c r="DN30" s="642"/>
      <c r="DO30" s="642"/>
      <c r="DP30" s="642"/>
      <c r="DQ30" s="642"/>
      <c r="DR30" s="642"/>
      <c r="DS30" s="642"/>
      <c r="DT30" s="642"/>
      <c r="DU30" s="642"/>
      <c r="DV30" s="643"/>
      <c r="DW30" s="646">
        <v>11.7</v>
      </c>
      <c r="DX30" s="675"/>
      <c r="DY30" s="675"/>
      <c r="DZ30" s="675"/>
      <c r="EA30" s="675"/>
      <c r="EB30" s="675"/>
      <c r="EC30" s="676"/>
    </row>
    <row r="31" spans="2:133" ht="11.25" customHeight="1" x14ac:dyDescent="0.15">
      <c r="B31" s="638" t="s">
        <v>313</v>
      </c>
      <c r="C31" s="639"/>
      <c r="D31" s="639"/>
      <c r="E31" s="639"/>
      <c r="F31" s="639"/>
      <c r="G31" s="639"/>
      <c r="H31" s="639"/>
      <c r="I31" s="639"/>
      <c r="J31" s="639"/>
      <c r="K31" s="639"/>
      <c r="L31" s="639"/>
      <c r="M31" s="639"/>
      <c r="N31" s="639"/>
      <c r="O31" s="639"/>
      <c r="P31" s="639"/>
      <c r="Q31" s="640"/>
      <c r="R31" s="641">
        <v>86250</v>
      </c>
      <c r="S31" s="642"/>
      <c r="T31" s="642"/>
      <c r="U31" s="642"/>
      <c r="V31" s="642"/>
      <c r="W31" s="642"/>
      <c r="X31" s="642"/>
      <c r="Y31" s="643"/>
      <c r="Z31" s="644">
        <v>0.2</v>
      </c>
      <c r="AA31" s="644"/>
      <c r="AB31" s="644"/>
      <c r="AC31" s="644"/>
      <c r="AD31" s="645" t="s">
        <v>127</v>
      </c>
      <c r="AE31" s="645"/>
      <c r="AF31" s="645"/>
      <c r="AG31" s="645"/>
      <c r="AH31" s="645"/>
      <c r="AI31" s="645"/>
      <c r="AJ31" s="645"/>
      <c r="AK31" s="645"/>
      <c r="AL31" s="646" t="s">
        <v>236</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98.9</v>
      </c>
      <c r="BH31" s="677"/>
      <c r="BI31" s="677"/>
      <c r="BJ31" s="677"/>
      <c r="BK31" s="677"/>
      <c r="BL31" s="677"/>
      <c r="BM31" s="647">
        <v>97</v>
      </c>
      <c r="BN31" s="699"/>
      <c r="BO31" s="699"/>
      <c r="BP31" s="699"/>
      <c r="BQ31" s="700"/>
      <c r="BR31" s="698">
        <v>99</v>
      </c>
      <c r="BS31" s="677"/>
      <c r="BT31" s="677"/>
      <c r="BU31" s="677"/>
      <c r="BV31" s="677"/>
      <c r="BW31" s="677"/>
      <c r="BX31" s="647">
        <v>96.6</v>
      </c>
      <c r="BY31" s="699"/>
      <c r="BZ31" s="699"/>
      <c r="CA31" s="699"/>
      <c r="CB31" s="700"/>
      <c r="CD31" s="706"/>
      <c r="CE31" s="707"/>
      <c r="CF31" s="656" t="s">
        <v>316</v>
      </c>
      <c r="CG31" s="657"/>
      <c r="CH31" s="657"/>
      <c r="CI31" s="657"/>
      <c r="CJ31" s="657"/>
      <c r="CK31" s="657"/>
      <c r="CL31" s="657"/>
      <c r="CM31" s="657"/>
      <c r="CN31" s="657"/>
      <c r="CO31" s="657"/>
      <c r="CP31" s="657"/>
      <c r="CQ31" s="658"/>
      <c r="CR31" s="641">
        <v>181976</v>
      </c>
      <c r="CS31" s="677"/>
      <c r="CT31" s="677"/>
      <c r="CU31" s="677"/>
      <c r="CV31" s="677"/>
      <c r="CW31" s="677"/>
      <c r="CX31" s="677"/>
      <c r="CY31" s="678"/>
      <c r="CZ31" s="646">
        <v>0.5</v>
      </c>
      <c r="DA31" s="675"/>
      <c r="DB31" s="675"/>
      <c r="DC31" s="679"/>
      <c r="DD31" s="650">
        <v>181976</v>
      </c>
      <c r="DE31" s="677"/>
      <c r="DF31" s="677"/>
      <c r="DG31" s="677"/>
      <c r="DH31" s="677"/>
      <c r="DI31" s="677"/>
      <c r="DJ31" s="677"/>
      <c r="DK31" s="678"/>
      <c r="DL31" s="650">
        <v>181976</v>
      </c>
      <c r="DM31" s="677"/>
      <c r="DN31" s="677"/>
      <c r="DO31" s="677"/>
      <c r="DP31" s="677"/>
      <c r="DQ31" s="677"/>
      <c r="DR31" s="677"/>
      <c r="DS31" s="677"/>
      <c r="DT31" s="677"/>
      <c r="DU31" s="677"/>
      <c r="DV31" s="678"/>
      <c r="DW31" s="646">
        <v>0.8</v>
      </c>
      <c r="DX31" s="675"/>
      <c r="DY31" s="675"/>
      <c r="DZ31" s="675"/>
      <c r="EA31" s="675"/>
      <c r="EB31" s="675"/>
      <c r="EC31" s="676"/>
    </row>
    <row r="32" spans="2:133" ht="11.25" customHeight="1" x14ac:dyDescent="0.15">
      <c r="B32" s="638" t="s">
        <v>317</v>
      </c>
      <c r="C32" s="639"/>
      <c r="D32" s="639"/>
      <c r="E32" s="639"/>
      <c r="F32" s="639"/>
      <c r="G32" s="639"/>
      <c r="H32" s="639"/>
      <c r="I32" s="639"/>
      <c r="J32" s="639"/>
      <c r="K32" s="639"/>
      <c r="L32" s="639"/>
      <c r="M32" s="639"/>
      <c r="N32" s="639"/>
      <c r="O32" s="639"/>
      <c r="P32" s="639"/>
      <c r="Q32" s="640"/>
      <c r="R32" s="641">
        <v>1058090</v>
      </c>
      <c r="S32" s="642"/>
      <c r="T32" s="642"/>
      <c r="U32" s="642"/>
      <c r="V32" s="642"/>
      <c r="W32" s="642"/>
      <c r="X32" s="642"/>
      <c r="Y32" s="643"/>
      <c r="Z32" s="644">
        <v>2.7</v>
      </c>
      <c r="AA32" s="644"/>
      <c r="AB32" s="644"/>
      <c r="AC32" s="644"/>
      <c r="AD32" s="645" t="s">
        <v>236</v>
      </c>
      <c r="AE32" s="645"/>
      <c r="AF32" s="645"/>
      <c r="AG32" s="645"/>
      <c r="AH32" s="645"/>
      <c r="AI32" s="645"/>
      <c r="AJ32" s="645"/>
      <c r="AK32" s="645"/>
      <c r="AL32" s="646" t="s">
        <v>236</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98.7</v>
      </c>
      <c r="BH32" s="711"/>
      <c r="BI32" s="711"/>
      <c r="BJ32" s="711"/>
      <c r="BK32" s="711"/>
      <c r="BL32" s="711"/>
      <c r="BM32" s="712">
        <v>95.3</v>
      </c>
      <c r="BN32" s="711"/>
      <c r="BO32" s="711"/>
      <c r="BP32" s="711"/>
      <c r="BQ32" s="713"/>
      <c r="BR32" s="710">
        <v>98.7</v>
      </c>
      <c r="BS32" s="711"/>
      <c r="BT32" s="711"/>
      <c r="BU32" s="711"/>
      <c r="BV32" s="711"/>
      <c r="BW32" s="711"/>
      <c r="BX32" s="712">
        <v>94.8</v>
      </c>
      <c r="BY32" s="711"/>
      <c r="BZ32" s="711"/>
      <c r="CA32" s="711"/>
      <c r="CB32" s="713"/>
      <c r="CD32" s="708"/>
      <c r="CE32" s="709"/>
      <c r="CF32" s="656" t="s">
        <v>319</v>
      </c>
      <c r="CG32" s="657"/>
      <c r="CH32" s="657"/>
      <c r="CI32" s="657"/>
      <c r="CJ32" s="657"/>
      <c r="CK32" s="657"/>
      <c r="CL32" s="657"/>
      <c r="CM32" s="657"/>
      <c r="CN32" s="657"/>
      <c r="CO32" s="657"/>
      <c r="CP32" s="657"/>
      <c r="CQ32" s="658"/>
      <c r="CR32" s="641" t="s">
        <v>236</v>
      </c>
      <c r="CS32" s="642"/>
      <c r="CT32" s="642"/>
      <c r="CU32" s="642"/>
      <c r="CV32" s="642"/>
      <c r="CW32" s="642"/>
      <c r="CX32" s="642"/>
      <c r="CY32" s="643"/>
      <c r="CZ32" s="646" t="s">
        <v>236</v>
      </c>
      <c r="DA32" s="675"/>
      <c r="DB32" s="675"/>
      <c r="DC32" s="679"/>
      <c r="DD32" s="650" t="s">
        <v>236</v>
      </c>
      <c r="DE32" s="642"/>
      <c r="DF32" s="642"/>
      <c r="DG32" s="642"/>
      <c r="DH32" s="642"/>
      <c r="DI32" s="642"/>
      <c r="DJ32" s="642"/>
      <c r="DK32" s="643"/>
      <c r="DL32" s="650" t="s">
        <v>127</v>
      </c>
      <c r="DM32" s="642"/>
      <c r="DN32" s="642"/>
      <c r="DO32" s="642"/>
      <c r="DP32" s="642"/>
      <c r="DQ32" s="642"/>
      <c r="DR32" s="642"/>
      <c r="DS32" s="642"/>
      <c r="DT32" s="642"/>
      <c r="DU32" s="642"/>
      <c r="DV32" s="643"/>
      <c r="DW32" s="646" t="s">
        <v>236</v>
      </c>
      <c r="DX32" s="675"/>
      <c r="DY32" s="675"/>
      <c r="DZ32" s="675"/>
      <c r="EA32" s="675"/>
      <c r="EB32" s="675"/>
      <c r="EC32" s="676"/>
    </row>
    <row r="33" spans="2:133" ht="11.25" customHeight="1" x14ac:dyDescent="0.15">
      <c r="B33" s="638" t="s">
        <v>320</v>
      </c>
      <c r="C33" s="639"/>
      <c r="D33" s="639"/>
      <c r="E33" s="639"/>
      <c r="F33" s="639"/>
      <c r="G33" s="639"/>
      <c r="H33" s="639"/>
      <c r="I33" s="639"/>
      <c r="J33" s="639"/>
      <c r="K33" s="639"/>
      <c r="L33" s="639"/>
      <c r="M33" s="639"/>
      <c r="N33" s="639"/>
      <c r="O33" s="639"/>
      <c r="P33" s="639"/>
      <c r="Q33" s="640"/>
      <c r="R33" s="641">
        <v>965189</v>
      </c>
      <c r="S33" s="642"/>
      <c r="T33" s="642"/>
      <c r="U33" s="642"/>
      <c r="V33" s="642"/>
      <c r="W33" s="642"/>
      <c r="X33" s="642"/>
      <c r="Y33" s="643"/>
      <c r="Z33" s="644">
        <v>2.5</v>
      </c>
      <c r="AA33" s="644"/>
      <c r="AB33" s="644"/>
      <c r="AC33" s="644"/>
      <c r="AD33" s="645" t="s">
        <v>236</v>
      </c>
      <c r="AE33" s="645"/>
      <c r="AF33" s="645"/>
      <c r="AG33" s="645"/>
      <c r="AH33" s="645"/>
      <c r="AI33" s="645"/>
      <c r="AJ33" s="645"/>
      <c r="AK33" s="645"/>
      <c r="AL33" s="646" t="s">
        <v>236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13694990</v>
      </c>
      <c r="CS33" s="677"/>
      <c r="CT33" s="677"/>
      <c r="CU33" s="677"/>
      <c r="CV33" s="677"/>
      <c r="CW33" s="677"/>
      <c r="CX33" s="677"/>
      <c r="CY33" s="678"/>
      <c r="CZ33" s="646">
        <v>36.4</v>
      </c>
      <c r="DA33" s="675"/>
      <c r="DB33" s="675"/>
      <c r="DC33" s="679"/>
      <c r="DD33" s="650">
        <v>11660953</v>
      </c>
      <c r="DE33" s="677"/>
      <c r="DF33" s="677"/>
      <c r="DG33" s="677"/>
      <c r="DH33" s="677"/>
      <c r="DI33" s="677"/>
      <c r="DJ33" s="677"/>
      <c r="DK33" s="678"/>
      <c r="DL33" s="650">
        <v>9552358</v>
      </c>
      <c r="DM33" s="677"/>
      <c r="DN33" s="677"/>
      <c r="DO33" s="677"/>
      <c r="DP33" s="677"/>
      <c r="DQ33" s="677"/>
      <c r="DR33" s="677"/>
      <c r="DS33" s="677"/>
      <c r="DT33" s="677"/>
      <c r="DU33" s="677"/>
      <c r="DV33" s="678"/>
      <c r="DW33" s="646">
        <v>39.9</v>
      </c>
      <c r="DX33" s="675"/>
      <c r="DY33" s="675"/>
      <c r="DZ33" s="675"/>
      <c r="EA33" s="675"/>
      <c r="EB33" s="675"/>
      <c r="EC33" s="676"/>
    </row>
    <row r="34" spans="2:133" ht="11.25" customHeight="1" x14ac:dyDescent="0.15">
      <c r="B34" s="638" t="s">
        <v>322</v>
      </c>
      <c r="C34" s="639"/>
      <c r="D34" s="639"/>
      <c r="E34" s="639"/>
      <c r="F34" s="639"/>
      <c r="G34" s="639"/>
      <c r="H34" s="639"/>
      <c r="I34" s="639"/>
      <c r="J34" s="639"/>
      <c r="K34" s="639"/>
      <c r="L34" s="639"/>
      <c r="M34" s="639"/>
      <c r="N34" s="639"/>
      <c r="O34" s="639"/>
      <c r="P34" s="639"/>
      <c r="Q34" s="640"/>
      <c r="R34" s="641">
        <v>655556</v>
      </c>
      <c r="S34" s="642"/>
      <c r="T34" s="642"/>
      <c r="U34" s="642"/>
      <c r="V34" s="642"/>
      <c r="W34" s="642"/>
      <c r="X34" s="642"/>
      <c r="Y34" s="643"/>
      <c r="Z34" s="644">
        <v>1.7</v>
      </c>
      <c r="AA34" s="644"/>
      <c r="AB34" s="644"/>
      <c r="AC34" s="644"/>
      <c r="AD34" s="645">
        <v>525</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6804135</v>
      </c>
      <c r="CS34" s="642"/>
      <c r="CT34" s="642"/>
      <c r="CU34" s="642"/>
      <c r="CV34" s="642"/>
      <c r="CW34" s="642"/>
      <c r="CX34" s="642"/>
      <c r="CY34" s="643"/>
      <c r="CZ34" s="646">
        <v>18.100000000000001</v>
      </c>
      <c r="DA34" s="675"/>
      <c r="DB34" s="675"/>
      <c r="DC34" s="679"/>
      <c r="DD34" s="650">
        <v>5706406</v>
      </c>
      <c r="DE34" s="642"/>
      <c r="DF34" s="642"/>
      <c r="DG34" s="642"/>
      <c r="DH34" s="642"/>
      <c r="DI34" s="642"/>
      <c r="DJ34" s="642"/>
      <c r="DK34" s="643"/>
      <c r="DL34" s="650">
        <v>4585417</v>
      </c>
      <c r="DM34" s="642"/>
      <c r="DN34" s="642"/>
      <c r="DO34" s="642"/>
      <c r="DP34" s="642"/>
      <c r="DQ34" s="642"/>
      <c r="DR34" s="642"/>
      <c r="DS34" s="642"/>
      <c r="DT34" s="642"/>
      <c r="DU34" s="642"/>
      <c r="DV34" s="643"/>
      <c r="DW34" s="646">
        <v>19.2</v>
      </c>
      <c r="DX34" s="675"/>
      <c r="DY34" s="675"/>
      <c r="DZ34" s="675"/>
      <c r="EA34" s="675"/>
      <c r="EB34" s="675"/>
      <c r="EC34" s="676"/>
    </row>
    <row r="35" spans="2:133" ht="11.25" customHeight="1" x14ac:dyDescent="0.15">
      <c r="B35" s="638" t="s">
        <v>326</v>
      </c>
      <c r="C35" s="639"/>
      <c r="D35" s="639"/>
      <c r="E35" s="639"/>
      <c r="F35" s="639"/>
      <c r="G35" s="639"/>
      <c r="H35" s="639"/>
      <c r="I35" s="639"/>
      <c r="J35" s="639"/>
      <c r="K35" s="639"/>
      <c r="L35" s="639"/>
      <c r="M35" s="639"/>
      <c r="N35" s="639"/>
      <c r="O35" s="639"/>
      <c r="P35" s="639"/>
      <c r="Q35" s="640"/>
      <c r="R35" s="641">
        <v>3004500</v>
      </c>
      <c r="S35" s="642"/>
      <c r="T35" s="642"/>
      <c r="U35" s="642"/>
      <c r="V35" s="642"/>
      <c r="W35" s="642"/>
      <c r="X35" s="642"/>
      <c r="Y35" s="643"/>
      <c r="Z35" s="644">
        <v>7.8</v>
      </c>
      <c r="AA35" s="644"/>
      <c r="AB35" s="644"/>
      <c r="AC35" s="644"/>
      <c r="AD35" s="645" t="s">
        <v>236</v>
      </c>
      <c r="AE35" s="645"/>
      <c r="AF35" s="645"/>
      <c r="AG35" s="645"/>
      <c r="AH35" s="645"/>
      <c r="AI35" s="645"/>
      <c r="AJ35" s="645"/>
      <c r="AK35" s="645"/>
      <c r="AL35" s="646" t="s">
        <v>236</v>
      </c>
      <c r="AM35" s="647"/>
      <c r="AN35" s="647"/>
      <c r="AO35" s="648"/>
      <c r="AP35" s="234"/>
      <c r="AQ35" s="714" t="s">
        <v>327</v>
      </c>
      <c r="AR35" s="715"/>
      <c r="AS35" s="715"/>
      <c r="AT35" s="715"/>
      <c r="AU35" s="715"/>
      <c r="AV35" s="715"/>
      <c r="AW35" s="715"/>
      <c r="AX35" s="715"/>
      <c r="AY35" s="716"/>
      <c r="AZ35" s="630">
        <v>4406685</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124351</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205223</v>
      </c>
      <c r="CS35" s="677"/>
      <c r="CT35" s="677"/>
      <c r="CU35" s="677"/>
      <c r="CV35" s="677"/>
      <c r="CW35" s="677"/>
      <c r="CX35" s="677"/>
      <c r="CY35" s="678"/>
      <c r="CZ35" s="646">
        <v>0.5</v>
      </c>
      <c r="DA35" s="675"/>
      <c r="DB35" s="675"/>
      <c r="DC35" s="679"/>
      <c r="DD35" s="650">
        <v>199878</v>
      </c>
      <c r="DE35" s="677"/>
      <c r="DF35" s="677"/>
      <c r="DG35" s="677"/>
      <c r="DH35" s="677"/>
      <c r="DI35" s="677"/>
      <c r="DJ35" s="677"/>
      <c r="DK35" s="678"/>
      <c r="DL35" s="650">
        <v>198997</v>
      </c>
      <c r="DM35" s="677"/>
      <c r="DN35" s="677"/>
      <c r="DO35" s="677"/>
      <c r="DP35" s="677"/>
      <c r="DQ35" s="677"/>
      <c r="DR35" s="677"/>
      <c r="DS35" s="677"/>
      <c r="DT35" s="677"/>
      <c r="DU35" s="677"/>
      <c r="DV35" s="678"/>
      <c r="DW35" s="646">
        <v>0.8</v>
      </c>
      <c r="DX35" s="675"/>
      <c r="DY35" s="675"/>
      <c r="DZ35" s="675"/>
      <c r="EA35" s="675"/>
      <c r="EB35" s="675"/>
      <c r="EC35" s="676"/>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236</v>
      </c>
      <c r="S36" s="642"/>
      <c r="T36" s="642"/>
      <c r="U36" s="642"/>
      <c r="V36" s="642"/>
      <c r="W36" s="642"/>
      <c r="X36" s="642"/>
      <c r="Y36" s="643"/>
      <c r="Z36" s="644" t="s">
        <v>236</v>
      </c>
      <c r="AA36" s="644"/>
      <c r="AB36" s="644"/>
      <c r="AC36" s="644"/>
      <c r="AD36" s="645" t="s">
        <v>236</v>
      </c>
      <c r="AE36" s="645"/>
      <c r="AF36" s="645"/>
      <c r="AG36" s="645"/>
      <c r="AH36" s="645"/>
      <c r="AI36" s="645"/>
      <c r="AJ36" s="645"/>
      <c r="AK36" s="645"/>
      <c r="AL36" s="646" t="s">
        <v>236</v>
      </c>
      <c r="AM36" s="647"/>
      <c r="AN36" s="647"/>
      <c r="AO36" s="648"/>
      <c r="AQ36" s="718" t="s">
        <v>331</v>
      </c>
      <c r="AR36" s="719"/>
      <c r="AS36" s="719"/>
      <c r="AT36" s="719"/>
      <c r="AU36" s="719"/>
      <c r="AV36" s="719"/>
      <c r="AW36" s="719"/>
      <c r="AX36" s="719"/>
      <c r="AY36" s="720"/>
      <c r="AZ36" s="641">
        <v>726452</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169529</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1638199</v>
      </c>
      <c r="CS36" s="642"/>
      <c r="CT36" s="642"/>
      <c r="CU36" s="642"/>
      <c r="CV36" s="642"/>
      <c r="CW36" s="642"/>
      <c r="CX36" s="642"/>
      <c r="CY36" s="643"/>
      <c r="CZ36" s="646">
        <v>4.4000000000000004</v>
      </c>
      <c r="DA36" s="675"/>
      <c r="DB36" s="675"/>
      <c r="DC36" s="679"/>
      <c r="DD36" s="650">
        <v>1447196</v>
      </c>
      <c r="DE36" s="642"/>
      <c r="DF36" s="642"/>
      <c r="DG36" s="642"/>
      <c r="DH36" s="642"/>
      <c r="DI36" s="642"/>
      <c r="DJ36" s="642"/>
      <c r="DK36" s="643"/>
      <c r="DL36" s="650">
        <v>1222619</v>
      </c>
      <c r="DM36" s="642"/>
      <c r="DN36" s="642"/>
      <c r="DO36" s="642"/>
      <c r="DP36" s="642"/>
      <c r="DQ36" s="642"/>
      <c r="DR36" s="642"/>
      <c r="DS36" s="642"/>
      <c r="DT36" s="642"/>
      <c r="DU36" s="642"/>
      <c r="DV36" s="643"/>
      <c r="DW36" s="646">
        <v>5.0999999999999996</v>
      </c>
      <c r="DX36" s="675"/>
      <c r="DY36" s="675"/>
      <c r="DZ36" s="675"/>
      <c r="EA36" s="675"/>
      <c r="EB36" s="675"/>
      <c r="EC36" s="676"/>
    </row>
    <row r="37" spans="2:133" ht="11.25" customHeight="1" x14ac:dyDescent="0.15">
      <c r="B37" s="638" t="s">
        <v>334</v>
      </c>
      <c r="C37" s="639"/>
      <c r="D37" s="639"/>
      <c r="E37" s="639"/>
      <c r="F37" s="639"/>
      <c r="G37" s="639"/>
      <c r="H37" s="639"/>
      <c r="I37" s="639"/>
      <c r="J37" s="639"/>
      <c r="K37" s="639"/>
      <c r="L37" s="639"/>
      <c r="M37" s="639"/>
      <c r="N37" s="639"/>
      <c r="O37" s="639"/>
      <c r="P37" s="639"/>
      <c r="Q37" s="640"/>
      <c r="R37" s="641">
        <v>2029900</v>
      </c>
      <c r="S37" s="642"/>
      <c r="T37" s="642"/>
      <c r="U37" s="642"/>
      <c r="V37" s="642"/>
      <c r="W37" s="642"/>
      <c r="X37" s="642"/>
      <c r="Y37" s="643"/>
      <c r="Z37" s="644">
        <v>5.2</v>
      </c>
      <c r="AA37" s="644"/>
      <c r="AB37" s="644"/>
      <c r="AC37" s="644"/>
      <c r="AD37" s="645" t="s">
        <v>127</v>
      </c>
      <c r="AE37" s="645"/>
      <c r="AF37" s="645"/>
      <c r="AG37" s="645"/>
      <c r="AH37" s="645"/>
      <c r="AI37" s="645"/>
      <c r="AJ37" s="645"/>
      <c r="AK37" s="645"/>
      <c r="AL37" s="646" t="s">
        <v>236</v>
      </c>
      <c r="AM37" s="647"/>
      <c r="AN37" s="647"/>
      <c r="AO37" s="648"/>
      <c r="AQ37" s="718" t="s">
        <v>335</v>
      </c>
      <c r="AR37" s="719"/>
      <c r="AS37" s="719"/>
      <c r="AT37" s="719"/>
      <c r="AU37" s="719"/>
      <c r="AV37" s="719"/>
      <c r="AW37" s="719"/>
      <c r="AX37" s="719"/>
      <c r="AY37" s="720"/>
      <c r="AZ37" s="641">
        <v>25871</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19083</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123163</v>
      </c>
      <c r="CS37" s="677"/>
      <c r="CT37" s="677"/>
      <c r="CU37" s="677"/>
      <c r="CV37" s="677"/>
      <c r="CW37" s="677"/>
      <c r="CX37" s="677"/>
      <c r="CY37" s="678"/>
      <c r="CZ37" s="646">
        <v>0.3</v>
      </c>
      <c r="DA37" s="675"/>
      <c r="DB37" s="675"/>
      <c r="DC37" s="679"/>
      <c r="DD37" s="650">
        <v>123163</v>
      </c>
      <c r="DE37" s="677"/>
      <c r="DF37" s="677"/>
      <c r="DG37" s="677"/>
      <c r="DH37" s="677"/>
      <c r="DI37" s="677"/>
      <c r="DJ37" s="677"/>
      <c r="DK37" s="678"/>
      <c r="DL37" s="650">
        <v>106623</v>
      </c>
      <c r="DM37" s="677"/>
      <c r="DN37" s="677"/>
      <c r="DO37" s="677"/>
      <c r="DP37" s="677"/>
      <c r="DQ37" s="677"/>
      <c r="DR37" s="677"/>
      <c r="DS37" s="677"/>
      <c r="DT37" s="677"/>
      <c r="DU37" s="677"/>
      <c r="DV37" s="678"/>
      <c r="DW37" s="646">
        <v>0.4</v>
      </c>
      <c r="DX37" s="675"/>
      <c r="DY37" s="675"/>
      <c r="DZ37" s="675"/>
      <c r="EA37" s="675"/>
      <c r="EB37" s="675"/>
      <c r="EC37" s="676"/>
    </row>
    <row r="38" spans="2:133" ht="11.25" customHeight="1" x14ac:dyDescent="0.15">
      <c r="B38" s="686" t="s">
        <v>338</v>
      </c>
      <c r="C38" s="687"/>
      <c r="D38" s="687"/>
      <c r="E38" s="687"/>
      <c r="F38" s="687"/>
      <c r="G38" s="687"/>
      <c r="H38" s="687"/>
      <c r="I38" s="687"/>
      <c r="J38" s="687"/>
      <c r="K38" s="687"/>
      <c r="L38" s="687"/>
      <c r="M38" s="687"/>
      <c r="N38" s="687"/>
      <c r="O38" s="687"/>
      <c r="P38" s="687"/>
      <c r="Q38" s="688"/>
      <c r="R38" s="721">
        <v>38720342</v>
      </c>
      <c r="S38" s="722"/>
      <c r="T38" s="722"/>
      <c r="U38" s="722"/>
      <c r="V38" s="722"/>
      <c r="W38" s="722"/>
      <c r="X38" s="722"/>
      <c r="Y38" s="723"/>
      <c r="Z38" s="724">
        <v>100</v>
      </c>
      <c r="AA38" s="724"/>
      <c r="AB38" s="724"/>
      <c r="AC38" s="724"/>
      <c r="AD38" s="725">
        <v>21912679</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t="s">
        <v>340</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29076</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4380814</v>
      </c>
      <c r="CS38" s="642"/>
      <c r="CT38" s="642"/>
      <c r="CU38" s="642"/>
      <c r="CV38" s="642"/>
      <c r="CW38" s="642"/>
      <c r="CX38" s="642"/>
      <c r="CY38" s="643"/>
      <c r="CZ38" s="646">
        <v>11.6</v>
      </c>
      <c r="DA38" s="675"/>
      <c r="DB38" s="675"/>
      <c r="DC38" s="679"/>
      <c r="DD38" s="650">
        <v>3858295</v>
      </c>
      <c r="DE38" s="642"/>
      <c r="DF38" s="642"/>
      <c r="DG38" s="642"/>
      <c r="DH38" s="642"/>
      <c r="DI38" s="642"/>
      <c r="DJ38" s="642"/>
      <c r="DK38" s="643"/>
      <c r="DL38" s="650">
        <v>3545325</v>
      </c>
      <c r="DM38" s="642"/>
      <c r="DN38" s="642"/>
      <c r="DO38" s="642"/>
      <c r="DP38" s="642"/>
      <c r="DQ38" s="642"/>
      <c r="DR38" s="642"/>
      <c r="DS38" s="642"/>
      <c r="DT38" s="642"/>
      <c r="DU38" s="642"/>
      <c r="DV38" s="643"/>
      <c r="DW38" s="646">
        <v>14.8</v>
      </c>
      <c r="DX38" s="675"/>
      <c r="DY38" s="675"/>
      <c r="DZ38" s="675"/>
      <c r="EA38" s="675"/>
      <c r="EB38" s="675"/>
      <c r="EC38" s="676"/>
    </row>
    <row r="39" spans="2:133" ht="11.25" customHeight="1" x14ac:dyDescent="0.15">
      <c r="AQ39" s="718" t="s">
        <v>343</v>
      </c>
      <c r="AR39" s="719"/>
      <c r="AS39" s="719"/>
      <c r="AT39" s="719"/>
      <c r="AU39" s="719"/>
      <c r="AV39" s="719"/>
      <c r="AW39" s="719"/>
      <c r="AX39" s="719"/>
      <c r="AY39" s="720"/>
      <c r="AZ39" s="641" t="s">
        <v>127</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95</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530698</v>
      </c>
      <c r="CS39" s="677"/>
      <c r="CT39" s="677"/>
      <c r="CU39" s="677"/>
      <c r="CV39" s="677"/>
      <c r="CW39" s="677"/>
      <c r="CX39" s="677"/>
      <c r="CY39" s="678"/>
      <c r="CZ39" s="646">
        <v>1.4</v>
      </c>
      <c r="DA39" s="675"/>
      <c r="DB39" s="675"/>
      <c r="DC39" s="679"/>
      <c r="DD39" s="650">
        <v>448357</v>
      </c>
      <c r="DE39" s="677"/>
      <c r="DF39" s="677"/>
      <c r="DG39" s="677"/>
      <c r="DH39" s="677"/>
      <c r="DI39" s="677"/>
      <c r="DJ39" s="677"/>
      <c r="DK39" s="678"/>
      <c r="DL39" s="650" t="s">
        <v>127</v>
      </c>
      <c r="DM39" s="677"/>
      <c r="DN39" s="677"/>
      <c r="DO39" s="677"/>
      <c r="DP39" s="677"/>
      <c r="DQ39" s="677"/>
      <c r="DR39" s="677"/>
      <c r="DS39" s="677"/>
      <c r="DT39" s="677"/>
      <c r="DU39" s="677"/>
      <c r="DV39" s="678"/>
      <c r="DW39" s="646" t="s">
        <v>340</v>
      </c>
      <c r="DX39" s="675"/>
      <c r="DY39" s="675"/>
      <c r="DZ39" s="675"/>
      <c r="EA39" s="675"/>
      <c r="EB39" s="675"/>
      <c r="EC39" s="676"/>
    </row>
    <row r="40" spans="2:133" ht="11.25" customHeight="1" x14ac:dyDescent="0.15">
      <c r="AQ40" s="718" t="s">
        <v>347</v>
      </c>
      <c r="AR40" s="719"/>
      <c r="AS40" s="719"/>
      <c r="AT40" s="719"/>
      <c r="AU40" s="719"/>
      <c r="AV40" s="719"/>
      <c r="AW40" s="719"/>
      <c r="AX40" s="719"/>
      <c r="AY40" s="720"/>
      <c r="AZ40" s="641">
        <v>743440</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340</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135921</v>
      </c>
      <c r="CS40" s="642"/>
      <c r="CT40" s="642"/>
      <c r="CU40" s="642"/>
      <c r="CV40" s="642"/>
      <c r="CW40" s="642"/>
      <c r="CX40" s="642"/>
      <c r="CY40" s="643"/>
      <c r="CZ40" s="646">
        <v>0.4</v>
      </c>
      <c r="DA40" s="675"/>
      <c r="DB40" s="675"/>
      <c r="DC40" s="679"/>
      <c r="DD40" s="650">
        <v>821</v>
      </c>
      <c r="DE40" s="642"/>
      <c r="DF40" s="642"/>
      <c r="DG40" s="642"/>
      <c r="DH40" s="642"/>
      <c r="DI40" s="642"/>
      <c r="DJ40" s="642"/>
      <c r="DK40" s="643"/>
      <c r="DL40" s="650" t="s">
        <v>127</v>
      </c>
      <c r="DM40" s="642"/>
      <c r="DN40" s="642"/>
      <c r="DO40" s="642"/>
      <c r="DP40" s="642"/>
      <c r="DQ40" s="642"/>
      <c r="DR40" s="642"/>
      <c r="DS40" s="642"/>
      <c r="DT40" s="642"/>
      <c r="DU40" s="642"/>
      <c r="DV40" s="643"/>
      <c r="DW40" s="646" t="s">
        <v>340</v>
      </c>
      <c r="DX40" s="675"/>
      <c r="DY40" s="675"/>
      <c r="DZ40" s="675"/>
      <c r="EA40" s="675"/>
      <c r="EB40" s="675"/>
      <c r="EC40" s="676"/>
    </row>
    <row r="41" spans="2:133" ht="11.25" customHeight="1" x14ac:dyDescent="0.15">
      <c r="AQ41" s="728" t="s">
        <v>350</v>
      </c>
      <c r="AR41" s="729"/>
      <c r="AS41" s="729"/>
      <c r="AT41" s="729"/>
      <c r="AU41" s="729"/>
      <c r="AV41" s="729"/>
      <c r="AW41" s="729"/>
      <c r="AX41" s="729"/>
      <c r="AY41" s="730"/>
      <c r="AZ41" s="721">
        <v>2910922</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300</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127</v>
      </c>
      <c r="CS41" s="677"/>
      <c r="CT41" s="677"/>
      <c r="CU41" s="677"/>
      <c r="CV41" s="677"/>
      <c r="CW41" s="677"/>
      <c r="CX41" s="677"/>
      <c r="CY41" s="678"/>
      <c r="CZ41" s="646" t="s">
        <v>127</v>
      </c>
      <c r="DA41" s="675"/>
      <c r="DB41" s="675"/>
      <c r="DC41" s="679"/>
      <c r="DD41" s="650" t="s">
        <v>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2535786</v>
      </c>
      <c r="CS42" s="642"/>
      <c r="CT42" s="642"/>
      <c r="CU42" s="642"/>
      <c r="CV42" s="642"/>
      <c r="CW42" s="642"/>
      <c r="CX42" s="642"/>
      <c r="CY42" s="643"/>
      <c r="CZ42" s="646">
        <v>6.7</v>
      </c>
      <c r="DA42" s="647"/>
      <c r="DB42" s="647"/>
      <c r="DC42" s="742"/>
      <c r="DD42" s="650">
        <v>1212014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107342</v>
      </c>
      <c r="CS43" s="677"/>
      <c r="CT43" s="677"/>
      <c r="CU43" s="677"/>
      <c r="CV43" s="677"/>
      <c r="CW43" s="677"/>
      <c r="CX43" s="677"/>
      <c r="CY43" s="678"/>
      <c r="CZ43" s="646">
        <v>0.3</v>
      </c>
      <c r="DA43" s="675"/>
      <c r="DB43" s="675"/>
      <c r="DC43" s="679"/>
      <c r="DD43" s="650">
        <v>107342</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308</v>
      </c>
      <c r="CE44" s="754"/>
      <c r="CF44" s="638" t="s">
        <v>358</v>
      </c>
      <c r="CG44" s="639"/>
      <c r="CH44" s="639"/>
      <c r="CI44" s="639"/>
      <c r="CJ44" s="639"/>
      <c r="CK44" s="639"/>
      <c r="CL44" s="639"/>
      <c r="CM44" s="639"/>
      <c r="CN44" s="639"/>
      <c r="CO44" s="639"/>
      <c r="CP44" s="639"/>
      <c r="CQ44" s="640"/>
      <c r="CR44" s="641">
        <v>2535631</v>
      </c>
      <c r="CS44" s="642"/>
      <c r="CT44" s="642"/>
      <c r="CU44" s="642"/>
      <c r="CV44" s="642"/>
      <c r="CW44" s="642"/>
      <c r="CX44" s="642"/>
      <c r="CY44" s="643"/>
      <c r="CZ44" s="646">
        <v>6.7</v>
      </c>
      <c r="DA44" s="647"/>
      <c r="DB44" s="647"/>
      <c r="DC44" s="742"/>
      <c r="DD44" s="650">
        <v>1211859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434456</v>
      </c>
      <c r="CS45" s="677"/>
      <c r="CT45" s="677"/>
      <c r="CU45" s="677"/>
      <c r="CV45" s="677"/>
      <c r="CW45" s="677"/>
      <c r="CX45" s="677"/>
      <c r="CY45" s="678"/>
      <c r="CZ45" s="646">
        <v>1.2</v>
      </c>
      <c r="DA45" s="675"/>
      <c r="DB45" s="675"/>
      <c r="DC45" s="679"/>
      <c r="DD45" s="650">
        <v>74360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2093145</v>
      </c>
      <c r="CS46" s="642"/>
      <c r="CT46" s="642"/>
      <c r="CU46" s="642"/>
      <c r="CV46" s="642"/>
      <c r="CW46" s="642"/>
      <c r="CX46" s="642"/>
      <c r="CY46" s="643"/>
      <c r="CZ46" s="646">
        <v>5.6</v>
      </c>
      <c r="DA46" s="647"/>
      <c r="DB46" s="647"/>
      <c r="DC46" s="742"/>
      <c r="DD46" s="650">
        <v>1129469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v>155</v>
      </c>
      <c r="CS47" s="677"/>
      <c r="CT47" s="677"/>
      <c r="CU47" s="677"/>
      <c r="CV47" s="677"/>
      <c r="CW47" s="677"/>
      <c r="CX47" s="677"/>
      <c r="CY47" s="678"/>
      <c r="CZ47" s="646">
        <v>0</v>
      </c>
      <c r="DA47" s="675"/>
      <c r="DB47" s="675"/>
      <c r="DC47" s="679"/>
      <c r="DD47" s="650">
        <v>155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127</v>
      </c>
      <c r="CS48" s="642"/>
      <c r="CT48" s="642"/>
      <c r="CU48" s="642"/>
      <c r="CV48" s="642"/>
      <c r="CW48" s="642"/>
      <c r="CX48" s="642"/>
      <c r="CY48" s="643"/>
      <c r="CZ48" s="646" t="s">
        <v>340</v>
      </c>
      <c r="DA48" s="647"/>
      <c r="DB48" s="647"/>
      <c r="DC48" s="742"/>
      <c r="DD48" s="650" t="s">
        <v>340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37614152</v>
      </c>
      <c r="CS49" s="711"/>
      <c r="CT49" s="711"/>
      <c r="CU49" s="711"/>
      <c r="CV49" s="711"/>
      <c r="CW49" s="711"/>
      <c r="CX49" s="711"/>
      <c r="CY49" s="743"/>
      <c r="CZ49" s="726">
        <v>100</v>
      </c>
      <c r="DA49" s="744"/>
      <c r="DB49" s="744"/>
      <c r="DC49" s="745"/>
      <c r="DD49" s="746">
        <v>26294028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VuJg3G84m4P3T5EWTetuOlvmGBBOtD54Dkf8p103AtgQXh3JCp2EUbOvF7MV167du67n8hWW4i48Y1u7FizXGw==" saltValue="bbPk5h1HrXTQ2LWTvYmK2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38995</v>
      </c>
      <c r="R7" s="777"/>
      <c r="S7" s="777"/>
      <c r="T7" s="777"/>
      <c r="U7" s="777"/>
      <c r="V7" s="777">
        <v>37889</v>
      </c>
      <c r="W7" s="777"/>
      <c r="X7" s="777"/>
      <c r="Y7" s="777"/>
      <c r="Z7" s="777"/>
      <c r="AA7" s="777">
        <v>1106</v>
      </c>
      <c r="AB7" s="777"/>
      <c r="AC7" s="777"/>
      <c r="AD7" s="777"/>
      <c r="AE7" s="778"/>
      <c r="AF7" s="779">
        <v>845</v>
      </c>
      <c r="AG7" s="780"/>
      <c r="AH7" s="780"/>
      <c r="AI7" s="780"/>
      <c r="AJ7" s="781"/>
      <c r="AK7" s="816">
        <v>1058</v>
      </c>
      <c r="AL7" s="817"/>
      <c r="AM7" s="817"/>
      <c r="AN7" s="817"/>
      <c r="AO7" s="817"/>
      <c r="AP7" s="817">
        <v>31182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587</v>
      </c>
      <c r="BS7" s="820" t="s">
        <v>577</v>
      </c>
      <c r="BT7" s="821"/>
      <c r="BU7" s="821"/>
      <c r="BV7" s="821"/>
      <c r="BW7" s="821"/>
      <c r="BX7" s="821"/>
      <c r="BY7" s="821"/>
      <c r="BZ7" s="821"/>
      <c r="CA7" s="821"/>
      <c r="CB7" s="821"/>
      <c r="CC7" s="821"/>
      <c r="CD7" s="821"/>
      <c r="CE7" s="821"/>
      <c r="CF7" s="821"/>
      <c r="CG7" s="822"/>
      <c r="CH7" s="813">
        <v>0</v>
      </c>
      <c r="CI7" s="814"/>
      <c r="CJ7" s="814"/>
      <c r="CK7" s="814"/>
      <c r="CL7" s="815"/>
      <c r="CM7" s="813">
        <v>151</v>
      </c>
      <c r="CN7" s="814"/>
      <c r="CO7" s="814"/>
      <c r="CP7" s="814"/>
      <c r="CQ7" s="815"/>
      <c r="CR7" s="813">
        <v>5</v>
      </c>
      <c r="CS7" s="814"/>
      <c r="CT7" s="814"/>
      <c r="CU7" s="814"/>
      <c r="CV7" s="815"/>
      <c r="CW7" s="813" t="s">
        <v>578</v>
      </c>
      <c r="CX7" s="814"/>
      <c r="CY7" s="814"/>
      <c r="CZ7" s="814"/>
      <c r="DA7" s="815"/>
      <c r="DB7" s="813" t="s">
        <v>578</v>
      </c>
      <c r="DC7" s="814"/>
      <c r="DD7" s="814"/>
      <c r="DE7" s="814"/>
      <c r="DF7" s="815"/>
      <c r="DG7" s="813">
        <v>4</v>
      </c>
      <c r="DH7" s="814"/>
      <c r="DI7" s="814"/>
      <c r="DJ7" s="814"/>
      <c r="DK7" s="815"/>
      <c r="DL7" s="813" t="s">
        <v>579</v>
      </c>
      <c r="DM7" s="814"/>
      <c r="DN7" s="814"/>
      <c r="DO7" s="814"/>
      <c r="DP7" s="815"/>
      <c r="DQ7" s="813" t="s">
        <v>580</v>
      </c>
      <c r="DR7" s="814"/>
      <c r="DS7" s="814"/>
      <c r="DT7" s="814"/>
      <c r="DU7" s="815"/>
      <c r="DV7" s="794" t="s">
        <v>587</v>
      </c>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v>38720</v>
      </c>
      <c r="R23" s="836"/>
      <c r="S23" s="836"/>
      <c r="T23" s="836"/>
      <c r="U23" s="836"/>
      <c r="V23" s="836">
        <v>37614</v>
      </c>
      <c r="W23" s="836"/>
      <c r="X23" s="836"/>
      <c r="Y23" s="836"/>
      <c r="Z23" s="836"/>
      <c r="AA23" s="836">
        <v>1106</v>
      </c>
      <c r="AB23" s="836"/>
      <c r="AC23" s="836"/>
      <c r="AD23" s="836"/>
      <c r="AE23" s="837"/>
      <c r="AF23" s="838">
        <v>845</v>
      </c>
      <c r="AG23" s="836"/>
      <c r="AH23" s="836"/>
      <c r="AI23" s="836"/>
      <c r="AJ23" s="839"/>
      <c r="AK23" s="840"/>
      <c r="AL23" s="841"/>
      <c r="AM23" s="841"/>
      <c r="AN23" s="841"/>
      <c r="AO23" s="841"/>
      <c r="AP23" s="836">
        <v>31182</v>
      </c>
      <c r="AQ23" s="836"/>
      <c r="AR23" s="836"/>
      <c r="AS23" s="836"/>
      <c r="AT23" s="836"/>
      <c r="AU23" s="842"/>
      <c r="AV23" s="842"/>
      <c r="AW23" s="842"/>
      <c r="AX23" s="842"/>
      <c r="AY23" s="843"/>
      <c r="AZ23" s="851" t="s">
        <v>127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13176</v>
      </c>
      <c r="R28" s="865"/>
      <c r="S28" s="865"/>
      <c r="T28" s="865"/>
      <c r="U28" s="865"/>
      <c r="V28" s="865">
        <v>13052</v>
      </c>
      <c r="W28" s="865"/>
      <c r="X28" s="865"/>
      <c r="Y28" s="865"/>
      <c r="Z28" s="865"/>
      <c r="AA28" s="865">
        <v>124</v>
      </c>
      <c r="AB28" s="865"/>
      <c r="AC28" s="865"/>
      <c r="AD28" s="865"/>
      <c r="AE28" s="866"/>
      <c r="AF28" s="867">
        <v>124</v>
      </c>
      <c r="AG28" s="865"/>
      <c r="AH28" s="865"/>
      <c r="AI28" s="865"/>
      <c r="AJ28" s="868"/>
      <c r="AK28" s="869">
        <v>743</v>
      </c>
      <c r="AL28" s="860"/>
      <c r="AM28" s="860"/>
      <c r="AN28" s="860"/>
      <c r="AO28" s="860"/>
      <c r="AP28" s="860" t="s">
        <v>591</v>
      </c>
      <c r="AQ28" s="860"/>
      <c r="AR28" s="860"/>
      <c r="AS28" s="860"/>
      <c r="AT28" s="860"/>
      <c r="AU28" s="860" t="s">
        <v>591</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9951</v>
      </c>
      <c r="R29" s="801"/>
      <c r="S29" s="801"/>
      <c r="T29" s="801"/>
      <c r="U29" s="801"/>
      <c r="V29" s="801">
        <v>9642</v>
      </c>
      <c r="W29" s="801"/>
      <c r="X29" s="801"/>
      <c r="Y29" s="801"/>
      <c r="Z29" s="801"/>
      <c r="AA29" s="801">
        <v>309</v>
      </c>
      <c r="AB29" s="801"/>
      <c r="AC29" s="801"/>
      <c r="AD29" s="801"/>
      <c r="AE29" s="802"/>
      <c r="AF29" s="803">
        <v>309</v>
      </c>
      <c r="AG29" s="804"/>
      <c r="AH29" s="804"/>
      <c r="AI29" s="804"/>
      <c r="AJ29" s="805"/>
      <c r="AK29" s="872">
        <v>1487</v>
      </c>
      <c r="AL29" s="873"/>
      <c r="AM29" s="873"/>
      <c r="AN29" s="873"/>
      <c r="AO29" s="873"/>
      <c r="AP29" s="873" t="s">
        <v>591</v>
      </c>
      <c r="AQ29" s="873"/>
      <c r="AR29" s="873"/>
      <c r="AS29" s="873"/>
      <c r="AT29" s="873"/>
      <c r="AU29" s="873" t="s">
        <v>592</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2006</v>
      </c>
      <c r="R30" s="801"/>
      <c r="S30" s="801"/>
      <c r="T30" s="801"/>
      <c r="U30" s="801"/>
      <c r="V30" s="801">
        <v>1956</v>
      </c>
      <c r="W30" s="801"/>
      <c r="X30" s="801"/>
      <c r="Y30" s="801"/>
      <c r="Z30" s="801"/>
      <c r="AA30" s="801">
        <v>50</v>
      </c>
      <c r="AB30" s="801"/>
      <c r="AC30" s="801"/>
      <c r="AD30" s="801"/>
      <c r="AE30" s="802"/>
      <c r="AF30" s="803">
        <v>50</v>
      </c>
      <c r="AG30" s="804"/>
      <c r="AH30" s="804"/>
      <c r="AI30" s="804"/>
      <c r="AJ30" s="805"/>
      <c r="AK30" s="872">
        <v>255</v>
      </c>
      <c r="AL30" s="873"/>
      <c r="AM30" s="873"/>
      <c r="AN30" s="873"/>
      <c r="AO30" s="873"/>
      <c r="AP30" s="873" t="s">
        <v>591</v>
      </c>
      <c r="AQ30" s="873"/>
      <c r="AR30" s="873"/>
      <c r="AS30" s="873"/>
      <c r="AT30" s="873"/>
      <c r="AU30" s="873" t="s">
        <v>591</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2619</v>
      </c>
      <c r="R31" s="801"/>
      <c r="S31" s="801"/>
      <c r="T31" s="801"/>
      <c r="U31" s="801"/>
      <c r="V31" s="801">
        <v>2248</v>
      </c>
      <c r="W31" s="801"/>
      <c r="X31" s="801"/>
      <c r="Y31" s="801"/>
      <c r="Z31" s="801"/>
      <c r="AA31" s="801">
        <v>371</v>
      </c>
      <c r="AB31" s="801"/>
      <c r="AC31" s="801"/>
      <c r="AD31" s="801"/>
      <c r="AE31" s="802"/>
      <c r="AF31" s="803">
        <v>2672</v>
      </c>
      <c r="AG31" s="804"/>
      <c r="AH31" s="804"/>
      <c r="AI31" s="804"/>
      <c r="AJ31" s="805"/>
      <c r="AK31" s="872">
        <v>15</v>
      </c>
      <c r="AL31" s="873"/>
      <c r="AM31" s="873"/>
      <c r="AN31" s="873"/>
      <c r="AO31" s="873"/>
      <c r="AP31" s="873">
        <v>409</v>
      </c>
      <c r="AQ31" s="873"/>
      <c r="AR31" s="873"/>
      <c r="AS31" s="873"/>
      <c r="AT31" s="873"/>
      <c r="AU31" s="873">
        <v>1</v>
      </c>
      <c r="AV31" s="873"/>
      <c r="AW31" s="873"/>
      <c r="AX31" s="873"/>
      <c r="AY31" s="873"/>
      <c r="AZ31" s="874"/>
      <c r="BA31" s="874"/>
      <c r="BB31" s="874"/>
      <c r="BC31" s="874"/>
      <c r="BD31" s="874"/>
      <c r="BE31" s="870" t="s">
        <v>404</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v>3635</v>
      </c>
      <c r="R32" s="801"/>
      <c r="S32" s="801"/>
      <c r="T32" s="801"/>
      <c r="U32" s="801"/>
      <c r="V32" s="801">
        <v>3449</v>
      </c>
      <c r="W32" s="801"/>
      <c r="X32" s="801"/>
      <c r="Y32" s="801"/>
      <c r="Z32" s="801"/>
      <c r="AA32" s="801">
        <v>186</v>
      </c>
      <c r="AB32" s="801"/>
      <c r="AC32" s="801"/>
      <c r="AD32" s="801"/>
      <c r="AE32" s="802"/>
      <c r="AF32" s="803">
        <v>157</v>
      </c>
      <c r="AG32" s="804"/>
      <c r="AH32" s="804"/>
      <c r="AI32" s="804"/>
      <c r="AJ32" s="805"/>
      <c r="AK32" s="872">
        <v>726</v>
      </c>
      <c r="AL32" s="873"/>
      <c r="AM32" s="873"/>
      <c r="AN32" s="873"/>
      <c r="AO32" s="873"/>
      <c r="AP32" s="873">
        <v>12815</v>
      </c>
      <c r="AQ32" s="873"/>
      <c r="AR32" s="873"/>
      <c r="AS32" s="873"/>
      <c r="AT32" s="873"/>
      <c r="AU32" s="873">
        <v>5267</v>
      </c>
      <c r="AV32" s="873"/>
      <c r="AW32" s="873"/>
      <c r="AX32" s="873"/>
      <c r="AY32" s="873"/>
      <c r="AZ32" s="874"/>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407</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408</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3312</v>
      </c>
      <c r="AG63" s="884"/>
      <c r="AH63" s="884"/>
      <c r="AI63" s="884"/>
      <c r="AJ63" s="885"/>
      <c r="AK63" s="886"/>
      <c r="AL63" s="881"/>
      <c r="AM63" s="881"/>
      <c r="AN63" s="881"/>
      <c r="AO63" s="881"/>
      <c r="AP63" s="884">
        <v>13224</v>
      </c>
      <c r="AQ63" s="884"/>
      <c r="AR63" s="884"/>
      <c r="AS63" s="884"/>
      <c r="AT63" s="884"/>
      <c r="AU63" s="884">
        <v>5268</v>
      </c>
      <c r="AV63" s="884"/>
      <c r="AW63" s="884"/>
      <c r="AX63" s="884"/>
      <c r="AY63" s="884"/>
      <c r="AZ63" s="888"/>
      <c r="BA63" s="888"/>
      <c r="BB63" s="888"/>
      <c r="BC63" s="888"/>
      <c r="BD63" s="888"/>
      <c r="BE63" s="889"/>
      <c r="BF63" s="889"/>
      <c r="BG63" s="889"/>
      <c r="BH63" s="889"/>
      <c r="BI63" s="890"/>
      <c r="BJ63" s="891" t="s">
        <v>127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410</v>
      </c>
      <c r="B66" s="783"/>
      <c r="C66" s="783"/>
      <c r="D66" s="783"/>
      <c r="E66" s="783"/>
      <c r="F66" s="783"/>
      <c r="G66" s="783"/>
      <c r="H66" s="783"/>
      <c r="I66" s="783"/>
      <c r="J66" s="783"/>
      <c r="K66" s="783"/>
      <c r="L66" s="783"/>
      <c r="M66" s="783"/>
      <c r="N66" s="783"/>
      <c r="O66" s="783"/>
      <c r="P66" s="784"/>
      <c r="Q66" s="759" t="s">
        <v>392</v>
      </c>
      <c r="R66" s="760"/>
      <c r="S66" s="760"/>
      <c r="T66" s="760"/>
      <c r="U66" s="761"/>
      <c r="V66" s="759" t="s">
        <v>411</v>
      </c>
      <c r="W66" s="760"/>
      <c r="X66" s="760"/>
      <c r="Y66" s="760"/>
      <c r="Z66" s="761"/>
      <c r="AA66" s="759" t="s">
        <v>412</v>
      </c>
      <c r="AB66" s="760"/>
      <c r="AC66" s="760"/>
      <c r="AD66" s="760"/>
      <c r="AE66" s="761"/>
      <c r="AF66" s="894" t="s">
        <v>395</v>
      </c>
      <c r="AG66" s="855"/>
      <c r="AH66" s="855"/>
      <c r="AI66" s="855"/>
      <c r="AJ66" s="895"/>
      <c r="AK66" s="759" t="s">
        <v>396</v>
      </c>
      <c r="AL66" s="783"/>
      <c r="AM66" s="783"/>
      <c r="AN66" s="783"/>
      <c r="AO66" s="784"/>
      <c r="AP66" s="759" t="s">
        <v>397</v>
      </c>
      <c r="AQ66" s="760"/>
      <c r="AR66" s="760"/>
      <c r="AS66" s="760"/>
      <c r="AT66" s="761"/>
      <c r="AU66" s="759" t="s">
        <v>413</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570</v>
      </c>
      <c r="C68" s="912"/>
      <c r="D68" s="912"/>
      <c r="E68" s="912"/>
      <c r="F68" s="912"/>
      <c r="G68" s="912"/>
      <c r="H68" s="912"/>
      <c r="I68" s="912"/>
      <c r="J68" s="912"/>
      <c r="K68" s="912"/>
      <c r="L68" s="912"/>
      <c r="M68" s="912"/>
      <c r="N68" s="912"/>
      <c r="O68" s="912"/>
      <c r="P68" s="913"/>
      <c r="Q68" s="914">
        <v>24333</v>
      </c>
      <c r="R68" s="873"/>
      <c r="S68" s="873"/>
      <c r="T68" s="873"/>
      <c r="U68" s="873"/>
      <c r="V68" s="873">
        <v>23280</v>
      </c>
      <c r="W68" s="873"/>
      <c r="X68" s="873"/>
      <c r="Y68" s="873"/>
      <c r="Z68" s="873"/>
      <c r="AA68" s="873">
        <v>1053</v>
      </c>
      <c r="AB68" s="873"/>
      <c r="AC68" s="873"/>
      <c r="AD68" s="873"/>
      <c r="AE68" s="873"/>
      <c r="AF68" s="873">
        <v>1053</v>
      </c>
      <c r="AG68" s="873"/>
      <c r="AH68" s="873"/>
      <c r="AI68" s="873"/>
      <c r="AJ68" s="873"/>
      <c r="AK68" s="873">
        <v>30</v>
      </c>
      <c r="AL68" s="873"/>
      <c r="AM68" s="873"/>
      <c r="AN68" s="873"/>
      <c r="AO68" s="873"/>
      <c r="AP68" s="908" t="s">
        <v>591</v>
      </c>
      <c r="AQ68" s="908"/>
      <c r="AR68" s="908"/>
      <c r="AS68" s="908"/>
      <c r="AT68" s="908"/>
      <c r="AU68" s="908" t="s">
        <v>593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1" t="s">
        <v>571</v>
      </c>
      <c r="C69" s="912"/>
      <c r="D69" s="912"/>
      <c r="E69" s="912"/>
      <c r="F69" s="912"/>
      <c r="G69" s="912"/>
      <c r="H69" s="912"/>
      <c r="I69" s="912"/>
      <c r="J69" s="912"/>
      <c r="K69" s="912"/>
      <c r="L69" s="912"/>
      <c r="M69" s="912"/>
      <c r="N69" s="912"/>
      <c r="O69" s="912"/>
      <c r="P69" s="913"/>
      <c r="Q69" s="914">
        <v>180</v>
      </c>
      <c r="R69" s="873"/>
      <c r="S69" s="873"/>
      <c r="T69" s="873"/>
      <c r="U69" s="873"/>
      <c r="V69" s="873">
        <v>132</v>
      </c>
      <c r="W69" s="873"/>
      <c r="X69" s="873"/>
      <c r="Y69" s="873"/>
      <c r="Z69" s="873"/>
      <c r="AA69" s="873">
        <v>48</v>
      </c>
      <c r="AB69" s="873"/>
      <c r="AC69" s="873"/>
      <c r="AD69" s="873"/>
      <c r="AE69" s="873"/>
      <c r="AF69" s="873">
        <v>48</v>
      </c>
      <c r="AG69" s="873"/>
      <c r="AH69" s="873"/>
      <c r="AI69" s="873"/>
      <c r="AJ69" s="873"/>
      <c r="AK69" s="873" t="s">
        <v>591</v>
      </c>
      <c r="AL69" s="873"/>
      <c r="AM69" s="873"/>
      <c r="AN69" s="873"/>
      <c r="AO69" s="873"/>
      <c r="AP69" s="873" t="s">
        <v>591</v>
      </c>
      <c r="AQ69" s="873"/>
      <c r="AR69" s="873"/>
      <c r="AS69" s="873"/>
      <c r="AT69" s="873"/>
      <c r="AU69" s="873" t="s">
        <v>591</v>
      </c>
      <c r="AV69" s="873"/>
      <c r="AW69" s="873"/>
      <c r="AX69" s="873"/>
      <c r="AY69" s="873"/>
      <c r="AZ69" s="915"/>
      <c r="BA69" s="915"/>
      <c r="BB69" s="915"/>
      <c r="BC69" s="915"/>
      <c r="BD69" s="916"/>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1" t="s">
        <v>572</v>
      </c>
      <c r="C70" s="912"/>
      <c r="D70" s="912"/>
      <c r="E70" s="912"/>
      <c r="F70" s="912"/>
      <c r="G70" s="912"/>
      <c r="H70" s="912"/>
      <c r="I70" s="912"/>
      <c r="J70" s="912"/>
      <c r="K70" s="912"/>
      <c r="L70" s="912"/>
      <c r="M70" s="912"/>
      <c r="N70" s="912"/>
      <c r="O70" s="912"/>
      <c r="P70" s="913"/>
      <c r="Q70" s="914">
        <v>109</v>
      </c>
      <c r="R70" s="873"/>
      <c r="S70" s="873"/>
      <c r="T70" s="873"/>
      <c r="U70" s="873"/>
      <c r="V70" s="873">
        <v>98</v>
      </c>
      <c r="W70" s="873"/>
      <c r="X70" s="873"/>
      <c r="Y70" s="873"/>
      <c r="Z70" s="873"/>
      <c r="AA70" s="873">
        <v>10</v>
      </c>
      <c r="AB70" s="873"/>
      <c r="AC70" s="873"/>
      <c r="AD70" s="873"/>
      <c r="AE70" s="873"/>
      <c r="AF70" s="873">
        <v>10</v>
      </c>
      <c r="AG70" s="873"/>
      <c r="AH70" s="873"/>
      <c r="AI70" s="873"/>
      <c r="AJ70" s="873"/>
      <c r="AK70" s="873">
        <v>2</v>
      </c>
      <c r="AL70" s="873"/>
      <c r="AM70" s="873"/>
      <c r="AN70" s="873"/>
      <c r="AO70" s="873"/>
      <c r="AP70" s="873" t="s">
        <v>591</v>
      </c>
      <c r="AQ70" s="873"/>
      <c r="AR70" s="873"/>
      <c r="AS70" s="873"/>
      <c r="AT70" s="873"/>
      <c r="AU70" s="873" t="s">
        <v>591</v>
      </c>
      <c r="AV70" s="873"/>
      <c r="AW70" s="873"/>
      <c r="AX70" s="873"/>
      <c r="AY70" s="873"/>
      <c r="AZ70" s="915"/>
      <c r="BA70" s="915"/>
      <c r="BB70" s="915"/>
      <c r="BC70" s="915"/>
      <c r="BD70" s="916"/>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1" t="s">
        <v>573</v>
      </c>
      <c r="C71" s="912"/>
      <c r="D71" s="912"/>
      <c r="E71" s="912"/>
      <c r="F71" s="912"/>
      <c r="G71" s="912"/>
      <c r="H71" s="912"/>
      <c r="I71" s="912"/>
      <c r="J71" s="912"/>
      <c r="K71" s="912"/>
      <c r="L71" s="912"/>
      <c r="M71" s="912"/>
      <c r="N71" s="912"/>
      <c r="O71" s="912"/>
      <c r="P71" s="913"/>
      <c r="Q71" s="914">
        <v>110</v>
      </c>
      <c r="R71" s="873"/>
      <c r="S71" s="873"/>
      <c r="T71" s="873"/>
      <c r="U71" s="873"/>
      <c r="V71" s="873">
        <v>81</v>
      </c>
      <c r="W71" s="873"/>
      <c r="X71" s="873"/>
      <c r="Y71" s="873"/>
      <c r="Z71" s="873"/>
      <c r="AA71" s="873">
        <v>29</v>
      </c>
      <c r="AB71" s="873"/>
      <c r="AC71" s="873"/>
      <c r="AD71" s="873"/>
      <c r="AE71" s="873"/>
      <c r="AF71" s="873">
        <v>29</v>
      </c>
      <c r="AG71" s="873"/>
      <c r="AH71" s="873"/>
      <c r="AI71" s="873"/>
      <c r="AJ71" s="873"/>
      <c r="AK71" s="873" t="s">
        <v>591</v>
      </c>
      <c r="AL71" s="873"/>
      <c r="AM71" s="873"/>
      <c r="AN71" s="873"/>
      <c r="AO71" s="873"/>
      <c r="AP71" s="873" t="s">
        <v>591</v>
      </c>
      <c r="AQ71" s="873"/>
      <c r="AR71" s="873"/>
      <c r="AS71" s="873"/>
      <c r="AT71" s="873"/>
      <c r="AU71" s="873" t="s">
        <v>592</v>
      </c>
      <c r="AV71" s="873"/>
      <c r="AW71" s="873"/>
      <c r="AX71" s="873"/>
      <c r="AY71" s="873"/>
      <c r="AZ71" s="915"/>
      <c r="BA71" s="915"/>
      <c r="BB71" s="915"/>
      <c r="BC71" s="915"/>
      <c r="BD71" s="916"/>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1" t="s">
        <v>576</v>
      </c>
      <c r="C72" s="912"/>
      <c r="D72" s="912"/>
      <c r="E72" s="912"/>
      <c r="F72" s="912"/>
      <c r="G72" s="912"/>
      <c r="H72" s="912"/>
      <c r="I72" s="912"/>
      <c r="J72" s="912"/>
      <c r="K72" s="912"/>
      <c r="L72" s="912"/>
      <c r="M72" s="912"/>
      <c r="N72" s="912"/>
      <c r="O72" s="912"/>
      <c r="P72" s="913"/>
      <c r="Q72" s="919">
        <v>698</v>
      </c>
      <c r="R72" s="918"/>
      <c r="S72" s="918"/>
      <c r="T72" s="918"/>
      <c r="U72" s="872"/>
      <c r="V72" s="917">
        <v>605</v>
      </c>
      <c r="W72" s="918"/>
      <c r="X72" s="918"/>
      <c r="Y72" s="918"/>
      <c r="Z72" s="872"/>
      <c r="AA72" s="917">
        <v>93</v>
      </c>
      <c r="AB72" s="918"/>
      <c r="AC72" s="918"/>
      <c r="AD72" s="918"/>
      <c r="AE72" s="872"/>
      <c r="AF72" s="917">
        <v>46</v>
      </c>
      <c r="AG72" s="918"/>
      <c r="AH72" s="918"/>
      <c r="AI72" s="918"/>
      <c r="AJ72" s="872"/>
      <c r="AK72" s="917" t="s">
        <v>591</v>
      </c>
      <c r="AL72" s="918"/>
      <c r="AM72" s="918"/>
      <c r="AN72" s="918"/>
      <c r="AO72" s="872"/>
      <c r="AP72" s="917">
        <v>857</v>
      </c>
      <c r="AQ72" s="918"/>
      <c r="AR72" s="918"/>
      <c r="AS72" s="918"/>
      <c r="AT72" s="872"/>
      <c r="AU72" s="917">
        <v>197</v>
      </c>
      <c r="AV72" s="918"/>
      <c r="AW72" s="918"/>
      <c r="AX72" s="918"/>
      <c r="AY72" s="872"/>
      <c r="AZ72" s="915"/>
      <c r="BA72" s="915"/>
      <c r="BB72" s="915"/>
      <c r="BC72" s="915"/>
      <c r="BD72" s="916"/>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1" t="s">
        <v>588</v>
      </c>
      <c r="C73" s="912"/>
      <c r="D73" s="912"/>
      <c r="E73" s="912"/>
      <c r="F73" s="912"/>
      <c r="G73" s="912"/>
      <c r="H73" s="912"/>
      <c r="I73" s="912"/>
      <c r="J73" s="912"/>
      <c r="K73" s="912"/>
      <c r="L73" s="912"/>
      <c r="M73" s="912"/>
      <c r="N73" s="912"/>
      <c r="O73" s="912"/>
      <c r="P73" s="913"/>
      <c r="Q73" s="919">
        <v>12074</v>
      </c>
      <c r="R73" s="918"/>
      <c r="S73" s="918"/>
      <c r="T73" s="918"/>
      <c r="U73" s="872"/>
      <c r="V73" s="917">
        <v>9960</v>
      </c>
      <c r="W73" s="918"/>
      <c r="X73" s="918"/>
      <c r="Y73" s="918"/>
      <c r="Z73" s="872"/>
      <c r="AA73" s="917">
        <v>2114</v>
      </c>
      <c r="AB73" s="918"/>
      <c r="AC73" s="918"/>
      <c r="AD73" s="918"/>
      <c r="AE73" s="872"/>
      <c r="AF73" s="917">
        <v>11373</v>
      </c>
      <c r="AG73" s="918"/>
      <c r="AH73" s="918"/>
      <c r="AI73" s="918"/>
      <c r="AJ73" s="872"/>
      <c r="AK73" s="917" t="s">
        <v>591</v>
      </c>
      <c r="AL73" s="918"/>
      <c r="AM73" s="918"/>
      <c r="AN73" s="918"/>
      <c r="AO73" s="872"/>
      <c r="AP73" s="917" t="s">
        <v>591</v>
      </c>
      <c r="AQ73" s="918"/>
      <c r="AR73" s="918"/>
      <c r="AS73" s="918"/>
      <c r="AT73" s="872"/>
      <c r="AU73" s="917" t="s">
        <v>594</v>
      </c>
      <c r="AV73" s="918"/>
      <c r="AW73" s="918"/>
      <c r="AX73" s="918"/>
      <c r="AY73" s="872"/>
      <c r="AZ73" s="915"/>
      <c r="BA73" s="915"/>
      <c r="BB73" s="915"/>
      <c r="BC73" s="915"/>
      <c r="BD73" s="916"/>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1" t="s">
        <v>589</v>
      </c>
      <c r="C74" s="912"/>
      <c r="D74" s="912"/>
      <c r="E74" s="912"/>
      <c r="F74" s="912"/>
      <c r="G74" s="912"/>
      <c r="H74" s="912"/>
      <c r="I74" s="912"/>
      <c r="J74" s="912"/>
      <c r="K74" s="912"/>
      <c r="L74" s="912"/>
      <c r="M74" s="912"/>
      <c r="N74" s="912"/>
      <c r="O74" s="912"/>
      <c r="P74" s="913"/>
      <c r="Q74" s="914">
        <v>24333</v>
      </c>
      <c r="R74" s="873"/>
      <c r="S74" s="873"/>
      <c r="T74" s="873"/>
      <c r="U74" s="873"/>
      <c r="V74" s="873">
        <v>23280</v>
      </c>
      <c r="W74" s="873"/>
      <c r="X74" s="873"/>
      <c r="Y74" s="873"/>
      <c r="Z74" s="873"/>
      <c r="AA74" s="873">
        <v>1053</v>
      </c>
      <c r="AB74" s="873"/>
      <c r="AC74" s="873"/>
      <c r="AD74" s="873"/>
      <c r="AE74" s="873"/>
      <c r="AF74" s="873">
        <v>1053</v>
      </c>
      <c r="AG74" s="873"/>
      <c r="AH74" s="873"/>
      <c r="AI74" s="873"/>
      <c r="AJ74" s="873"/>
      <c r="AK74" s="873" t="s">
        <v>591</v>
      </c>
      <c r="AL74" s="873"/>
      <c r="AM74" s="873"/>
      <c r="AN74" s="873"/>
      <c r="AO74" s="873"/>
      <c r="AP74" s="873" t="s">
        <v>593</v>
      </c>
      <c r="AQ74" s="873"/>
      <c r="AR74" s="873"/>
      <c r="AS74" s="873"/>
      <c r="AT74" s="873"/>
      <c r="AU74" s="873" t="s">
        <v>591</v>
      </c>
      <c r="AV74" s="873"/>
      <c r="AW74" s="873"/>
      <c r="AX74" s="873"/>
      <c r="AY74" s="873"/>
      <c r="AZ74" s="915"/>
      <c r="BA74" s="915"/>
      <c r="BB74" s="915"/>
      <c r="BC74" s="915"/>
      <c r="BD74" s="916"/>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1" t="s">
        <v>590</v>
      </c>
      <c r="C75" s="912"/>
      <c r="D75" s="912"/>
      <c r="E75" s="912"/>
      <c r="F75" s="912"/>
      <c r="G75" s="912"/>
      <c r="H75" s="912"/>
      <c r="I75" s="912"/>
      <c r="J75" s="912"/>
      <c r="K75" s="912"/>
      <c r="L75" s="912"/>
      <c r="M75" s="912"/>
      <c r="N75" s="912"/>
      <c r="O75" s="912"/>
      <c r="P75" s="913"/>
      <c r="Q75" s="919">
        <v>398</v>
      </c>
      <c r="R75" s="918"/>
      <c r="S75" s="918"/>
      <c r="T75" s="918"/>
      <c r="U75" s="872"/>
      <c r="V75" s="917">
        <v>311</v>
      </c>
      <c r="W75" s="918"/>
      <c r="X75" s="918"/>
      <c r="Y75" s="918"/>
      <c r="Z75" s="872"/>
      <c r="AA75" s="917">
        <v>87</v>
      </c>
      <c r="AB75" s="918"/>
      <c r="AC75" s="918"/>
      <c r="AD75" s="918"/>
      <c r="AE75" s="872"/>
      <c r="AF75" s="917">
        <v>87</v>
      </c>
      <c r="AG75" s="918"/>
      <c r="AH75" s="918"/>
      <c r="AI75" s="918"/>
      <c r="AJ75" s="872"/>
      <c r="AK75" s="917" t="s">
        <v>591</v>
      </c>
      <c r="AL75" s="918"/>
      <c r="AM75" s="918"/>
      <c r="AN75" s="918"/>
      <c r="AO75" s="872"/>
      <c r="AP75" s="917" t="s">
        <v>591</v>
      </c>
      <c r="AQ75" s="918"/>
      <c r="AR75" s="918"/>
      <c r="AS75" s="918"/>
      <c r="AT75" s="872"/>
      <c r="AU75" s="917" t="s">
        <v>591</v>
      </c>
      <c r="AV75" s="918"/>
      <c r="AW75" s="918"/>
      <c r="AX75" s="918"/>
      <c r="AY75" s="872"/>
      <c r="AZ75" s="915"/>
      <c r="BA75" s="915"/>
      <c r="BB75" s="915"/>
      <c r="BC75" s="915"/>
      <c r="BD75" s="916"/>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1" t="s">
        <v>574</v>
      </c>
      <c r="C76" s="912"/>
      <c r="D76" s="912"/>
      <c r="E76" s="912"/>
      <c r="F76" s="912"/>
      <c r="G76" s="912"/>
      <c r="H76" s="912"/>
      <c r="I76" s="912"/>
      <c r="J76" s="912"/>
      <c r="K76" s="912"/>
      <c r="L76" s="912"/>
      <c r="M76" s="912"/>
      <c r="N76" s="912"/>
      <c r="O76" s="912"/>
      <c r="P76" s="913"/>
      <c r="Q76" s="914">
        <v>2810</v>
      </c>
      <c r="R76" s="873"/>
      <c r="S76" s="873"/>
      <c r="T76" s="873"/>
      <c r="U76" s="873"/>
      <c r="V76" s="873">
        <v>2577</v>
      </c>
      <c r="W76" s="873"/>
      <c r="X76" s="873"/>
      <c r="Y76" s="873"/>
      <c r="Z76" s="873"/>
      <c r="AA76" s="873">
        <v>233</v>
      </c>
      <c r="AB76" s="873"/>
      <c r="AC76" s="873"/>
      <c r="AD76" s="873"/>
      <c r="AE76" s="873"/>
      <c r="AF76" s="873">
        <v>233</v>
      </c>
      <c r="AG76" s="873"/>
      <c r="AH76" s="873"/>
      <c r="AI76" s="873"/>
      <c r="AJ76" s="873"/>
      <c r="AK76" s="873">
        <v>317</v>
      </c>
      <c r="AL76" s="873"/>
      <c r="AM76" s="873"/>
      <c r="AN76" s="873"/>
      <c r="AO76" s="873"/>
      <c r="AP76" s="917" t="s">
        <v>591</v>
      </c>
      <c r="AQ76" s="918"/>
      <c r="AR76" s="918"/>
      <c r="AS76" s="918"/>
      <c r="AT76" s="872"/>
      <c r="AU76" s="917" t="s">
        <v>595</v>
      </c>
      <c r="AV76" s="918"/>
      <c r="AW76" s="918"/>
      <c r="AX76" s="918"/>
      <c r="AY76" s="872"/>
      <c r="AZ76" s="915"/>
      <c r="BA76" s="915"/>
      <c r="BB76" s="915"/>
      <c r="BC76" s="915"/>
      <c r="BD76" s="916"/>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1" t="s">
        <v>575</v>
      </c>
      <c r="C77" s="912"/>
      <c r="D77" s="912"/>
      <c r="E77" s="912"/>
      <c r="F77" s="912"/>
      <c r="G77" s="912"/>
      <c r="H77" s="912"/>
      <c r="I77" s="912"/>
      <c r="J77" s="912"/>
      <c r="K77" s="912"/>
      <c r="L77" s="912"/>
      <c r="M77" s="912"/>
      <c r="N77" s="912"/>
      <c r="O77" s="912"/>
      <c r="P77" s="913"/>
      <c r="Q77" s="914">
        <v>620140</v>
      </c>
      <c r="R77" s="873"/>
      <c r="S77" s="873"/>
      <c r="T77" s="873"/>
      <c r="U77" s="873"/>
      <c r="V77" s="873">
        <v>610214</v>
      </c>
      <c r="W77" s="873"/>
      <c r="X77" s="873"/>
      <c r="Y77" s="873"/>
      <c r="Z77" s="873"/>
      <c r="AA77" s="873">
        <v>9926</v>
      </c>
      <c r="AB77" s="873"/>
      <c r="AC77" s="873"/>
      <c r="AD77" s="873"/>
      <c r="AE77" s="873"/>
      <c r="AF77" s="873">
        <v>9926</v>
      </c>
      <c r="AG77" s="873"/>
      <c r="AH77" s="873"/>
      <c r="AI77" s="873"/>
      <c r="AJ77" s="873"/>
      <c r="AK77" s="873">
        <v>3973</v>
      </c>
      <c r="AL77" s="873"/>
      <c r="AM77" s="873"/>
      <c r="AN77" s="873"/>
      <c r="AO77" s="873"/>
      <c r="AP77" s="917" t="s">
        <v>591</v>
      </c>
      <c r="AQ77" s="918"/>
      <c r="AR77" s="918"/>
      <c r="AS77" s="918"/>
      <c r="AT77" s="872"/>
      <c r="AU77" s="917" t="s">
        <v>595</v>
      </c>
      <c r="AV77" s="918"/>
      <c r="AW77" s="918"/>
      <c r="AX77" s="918"/>
      <c r="AY77" s="872"/>
      <c r="AZ77" s="915"/>
      <c r="BA77" s="915"/>
      <c r="BB77" s="915"/>
      <c r="BC77" s="915"/>
      <c r="BD77" s="916"/>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1"/>
      <c r="C78" s="912"/>
      <c r="D78" s="912"/>
      <c r="E78" s="912"/>
      <c r="F78" s="912"/>
      <c r="G78" s="912"/>
      <c r="H78" s="912"/>
      <c r="I78" s="912"/>
      <c r="J78" s="912"/>
      <c r="K78" s="912"/>
      <c r="L78" s="912"/>
      <c r="M78" s="912"/>
      <c r="N78" s="912"/>
      <c r="O78" s="912"/>
      <c r="P78" s="913"/>
      <c r="Q78" s="914"/>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5"/>
      <c r="BA78" s="915"/>
      <c r="BB78" s="915"/>
      <c r="BC78" s="915"/>
      <c r="BD78" s="916"/>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1"/>
      <c r="C79" s="912"/>
      <c r="D79" s="912"/>
      <c r="E79" s="912"/>
      <c r="F79" s="912"/>
      <c r="G79" s="912"/>
      <c r="H79" s="912"/>
      <c r="I79" s="912"/>
      <c r="J79" s="912"/>
      <c r="K79" s="912"/>
      <c r="L79" s="912"/>
      <c r="M79" s="912"/>
      <c r="N79" s="912"/>
      <c r="O79" s="912"/>
      <c r="P79" s="913"/>
      <c r="Q79" s="914"/>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5"/>
      <c r="BA79" s="915"/>
      <c r="BB79" s="915"/>
      <c r="BC79" s="915"/>
      <c r="BD79" s="916"/>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1"/>
      <c r="C80" s="912"/>
      <c r="D80" s="912"/>
      <c r="E80" s="912"/>
      <c r="F80" s="912"/>
      <c r="G80" s="912"/>
      <c r="H80" s="912"/>
      <c r="I80" s="912"/>
      <c r="J80" s="912"/>
      <c r="K80" s="912"/>
      <c r="L80" s="912"/>
      <c r="M80" s="912"/>
      <c r="N80" s="912"/>
      <c r="O80" s="912"/>
      <c r="P80" s="913"/>
      <c r="Q80" s="914"/>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5"/>
      <c r="BA80" s="915"/>
      <c r="BB80" s="915"/>
      <c r="BC80" s="915"/>
      <c r="BD80" s="916"/>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1"/>
      <c r="C81" s="912"/>
      <c r="D81" s="912"/>
      <c r="E81" s="912"/>
      <c r="F81" s="912"/>
      <c r="G81" s="912"/>
      <c r="H81" s="912"/>
      <c r="I81" s="912"/>
      <c r="J81" s="912"/>
      <c r="K81" s="912"/>
      <c r="L81" s="912"/>
      <c r="M81" s="912"/>
      <c r="N81" s="912"/>
      <c r="O81" s="912"/>
      <c r="P81" s="913"/>
      <c r="Q81" s="914"/>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5"/>
      <c r="BA81" s="915"/>
      <c r="BB81" s="915"/>
      <c r="BC81" s="915"/>
      <c r="BD81" s="916"/>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1"/>
      <c r="C82" s="912"/>
      <c r="D82" s="912"/>
      <c r="E82" s="912"/>
      <c r="F82" s="912"/>
      <c r="G82" s="912"/>
      <c r="H82" s="912"/>
      <c r="I82" s="912"/>
      <c r="J82" s="912"/>
      <c r="K82" s="912"/>
      <c r="L82" s="912"/>
      <c r="M82" s="912"/>
      <c r="N82" s="912"/>
      <c r="O82" s="912"/>
      <c r="P82" s="913"/>
      <c r="Q82" s="914"/>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5"/>
      <c r="BA82" s="915"/>
      <c r="BB82" s="915"/>
      <c r="BC82" s="915"/>
      <c r="BD82" s="916"/>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1"/>
      <c r="C83" s="912"/>
      <c r="D83" s="912"/>
      <c r="E83" s="912"/>
      <c r="F83" s="912"/>
      <c r="G83" s="912"/>
      <c r="H83" s="912"/>
      <c r="I83" s="912"/>
      <c r="J83" s="912"/>
      <c r="K83" s="912"/>
      <c r="L83" s="912"/>
      <c r="M83" s="912"/>
      <c r="N83" s="912"/>
      <c r="O83" s="912"/>
      <c r="P83" s="913"/>
      <c r="Q83" s="914"/>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5"/>
      <c r="BA83" s="915"/>
      <c r="BB83" s="915"/>
      <c r="BC83" s="915"/>
      <c r="BD83" s="916"/>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1"/>
      <c r="C84" s="912"/>
      <c r="D84" s="912"/>
      <c r="E84" s="912"/>
      <c r="F84" s="912"/>
      <c r="G84" s="912"/>
      <c r="H84" s="912"/>
      <c r="I84" s="912"/>
      <c r="J84" s="912"/>
      <c r="K84" s="912"/>
      <c r="L84" s="912"/>
      <c r="M84" s="912"/>
      <c r="N84" s="912"/>
      <c r="O84" s="912"/>
      <c r="P84" s="913"/>
      <c r="Q84" s="914"/>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5"/>
      <c r="BA84" s="915"/>
      <c r="BB84" s="915"/>
      <c r="BC84" s="915"/>
      <c r="BD84" s="916"/>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1"/>
      <c r="C85" s="912"/>
      <c r="D85" s="912"/>
      <c r="E85" s="912"/>
      <c r="F85" s="912"/>
      <c r="G85" s="912"/>
      <c r="H85" s="912"/>
      <c r="I85" s="912"/>
      <c r="J85" s="912"/>
      <c r="K85" s="912"/>
      <c r="L85" s="912"/>
      <c r="M85" s="912"/>
      <c r="N85" s="912"/>
      <c r="O85" s="912"/>
      <c r="P85" s="913"/>
      <c r="Q85" s="914"/>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5"/>
      <c r="BA85" s="915"/>
      <c r="BB85" s="915"/>
      <c r="BC85" s="915"/>
      <c r="BD85" s="916"/>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1"/>
      <c r="C86" s="912"/>
      <c r="D86" s="912"/>
      <c r="E86" s="912"/>
      <c r="F86" s="912"/>
      <c r="G86" s="912"/>
      <c r="H86" s="912"/>
      <c r="I86" s="912"/>
      <c r="J86" s="912"/>
      <c r="K86" s="912"/>
      <c r="L86" s="912"/>
      <c r="M86" s="912"/>
      <c r="N86" s="912"/>
      <c r="O86" s="912"/>
      <c r="P86" s="913"/>
      <c r="Q86" s="914"/>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5"/>
      <c r="BA86" s="915"/>
      <c r="BB86" s="915"/>
      <c r="BC86" s="915"/>
      <c r="BD86" s="916"/>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388</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23858</v>
      </c>
      <c r="AG88" s="884"/>
      <c r="AH88" s="884"/>
      <c r="AI88" s="884"/>
      <c r="AJ88" s="884"/>
      <c r="AK88" s="881"/>
      <c r="AL88" s="881"/>
      <c r="AM88" s="881"/>
      <c r="AN88" s="881"/>
      <c r="AO88" s="881"/>
      <c r="AP88" s="884">
        <v>857</v>
      </c>
      <c r="AQ88" s="884"/>
      <c r="AR88" s="884"/>
      <c r="AS88" s="884"/>
      <c r="AT88" s="884"/>
      <c r="AU88" s="884">
        <v>197</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415</v>
      </c>
      <c r="BS102" s="833"/>
      <c r="BT102" s="833"/>
      <c r="BU102" s="833"/>
      <c r="BV102" s="833"/>
      <c r="BW102" s="833"/>
      <c r="BX102" s="833"/>
      <c r="BY102" s="833"/>
      <c r="BZ102" s="833"/>
      <c r="CA102" s="833"/>
      <c r="CB102" s="833"/>
      <c r="CC102" s="833"/>
      <c r="CD102" s="833"/>
      <c r="CE102" s="833"/>
      <c r="CF102" s="833"/>
      <c r="CG102" s="834"/>
      <c r="CH102" s="927"/>
      <c r="CI102" s="928"/>
      <c r="CJ102" s="928"/>
      <c r="CK102" s="928"/>
      <c r="CL102" s="929"/>
      <c r="CM102" s="927"/>
      <c r="CN102" s="928"/>
      <c r="CO102" s="928"/>
      <c r="CP102" s="928"/>
      <c r="CQ102" s="929"/>
      <c r="CR102" s="930">
        <v>5</v>
      </c>
      <c r="CS102" s="892"/>
      <c r="CT102" s="892"/>
      <c r="CU102" s="892"/>
      <c r="CV102" s="931"/>
      <c r="CW102" s="930" t="s">
        <v>591</v>
      </c>
      <c r="CX102" s="892"/>
      <c r="CY102" s="892"/>
      <c r="CZ102" s="892"/>
      <c r="DA102" s="931"/>
      <c r="DB102" s="930" t="s">
        <v>594</v>
      </c>
      <c r="DC102" s="892"/>
      <c r="DD102" s="892"/>
      <c r="DE102" s="892"/>
      <c r="DF102" s="931"/>
      <c r="DG102" s="930">
        <v>4</v>
      </c>
      <c r="DH102" s="892"/>
      <c r="DI102" s="892"/>
      <c r="DJ102" s="892"/>
      <c r="DK102" s="931"/>
      <c r="DL102" s="930" t="s">
        <v>592</v>
      </c>
      <c r="DM102" s="892"/>
      <c r="DN102" s="892"/>
      <c r="DO102" s="892"/>
      <c r="DP102" s="931"/>
      <c r="DQ102" s="930" t="s">
        <v>595</v>
      </c>
      <c r="DR102" s="892"/>
      <c r="DS102" s="892"/>
      <c r="DT102" s="892"/>
      <c r="DU102" s="931"/>
      <c r="DV102" s="954"/>
      <c r="DW102" s="955"/>
      <c r="DX102" s="955"/>
      <c r="DY102" s="955"/>
      <c r="DZ102" s="95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57" t="s">
        <v>416</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58" t="s">
        <v>417</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59" t="s">
        <v>420</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421</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246" customFormat="1" ht="26.25" customHeight="1" x14ac:dyDescent="0.15">
      <c r="A109" s="952" t="s">
        <v>422</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423</v>
      </c>
      <c r="AB109" s="933"/>
      <c r="AC109" s="933"/>
      <c r="AD109" s="933"/>
      <c r="AE109" s="934"/>
      <c r="AF109" s="932" t="s">
        <v>307</v>
      </c>
      <c r="AG109" s="933"/>
      <c r="AH109" s="933"/>
      <c r="AI109" s="933"/>
      <c r="AJ109" s="934"/>
      <c r="AK109" s="932" t="s">
        <v>306</v>
      </c>
      <c r="AL109" s="933"/>
      <c r="AM109" s="933"/>
      <c r="AN109" s="933"/>
      <c r="AO109" s="934"/>
      <c r="AP109" s="932" t="s">
        <v>424</v>
      </c>
      <c r="AQ109" s="933"/>
      <c r="AR109" s="933"/>
      <c r="AS109" s="933"/>
      <c r="AT109" s="935"/>
      <c r="AU109" s="952" t="s">
        <v>422</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423</v>
      </c>
      <c r="BR109" s="933"/>
      <c r="BS109" s="933"/>
      <c r="BT109" s="933"/>
      <c r="BU109" s="934"/>
      <c r="BV109" s="932" t="s">
        <v>307</v>
      </c>
      <c r="BW109" s="933"/>
      <c r="BX109" s="933"/>
      <c r="BY109" s="933"/>
      <c r="BZ109" s="934"/>
      <c r="CA109" s="932" t="s">
        <v>306</v>
      </c>
      <c r="CB109" s="933"/>
      <c r="CC109" s="933"/>
      <c r="CD109" s="933"/>
      <c r="CE109" s="934"/>
      <c r="CF109" s="953" t="s">
        <v>424</v>
      </c>
      <c r="CG109" s="953"/>
      <c r="CH109" s="953"/>
      <c r="CI109" s="953"/>
      <c r="CJ109" s="953"/>
      <c r="CK109" s="932" t="s">
        <v>425</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423</v>
      </c>
      <c r="DH109" s="933"/>
      <c r="DI109" s="933"/>
      <c r="DJ109" s="933"/>
      <c r="DK109" s="934"/>
      <c r="DL109" s="932" t="s">
        <v>307</v>
      </c>
      <c r="DM109" s="933"/>
      <c r="DN109" s="933"/>
      <c r="DO109" s="933"/>
      <c r="DP109" s="934"/>
      <c r="DQ109" s="932" t="s">
        <v>306</v>
      </c>
      <c r="DR109" s="933"/>
      <c r="DS109" s="933"/>
      <c r="DT109" s="933"/>
      <c r="DU109" s="934"/>
      <c r="DV109" s="932" t="s">
        <v>424</v>
      </c>
      <c r="DW109" s="933"/>
      <c r="DX109" s="933"/>
      <c r="DY109" s="933"/>
      <c r="DZ109" s="935"/>
    </row>
    <row r="110" spans="1:131" s="246" customFormat="1" ht="26.25" customHeight="1" x14ac:dyDescent="0.15">
      <c r="A110" s="936" t="s">
        <v>426</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2915382</v>
      </c>
      <c r="AB110" s="940"/>
      <c r="AC110" s="940"/>
      <c r="AD110" s="940"/>
      <c r="AE110" s="941"/>
      <c r="AF110" s="942">
        <v>2986402</v>
      </c>
      <c r="AG110" s="940"/>
      <c r="AH110" s="940"/>
      <c r="AI110" s="940"/>
      <c r="AJ110" s="941"/>
      <c r="AK110" s="942">
        <v>3013029</v>
      </c>
      <c r="AL110" s="940"/>
      <c r="AM110" s="940"/>
      <c r="AN110" s="940"/>
      <c r="AO110" s="941"/>
      <c r="AP110" s="943">
        <v>14.2</v>
      </c>
      <c r="AQ110" s="944"/>
      <c r="AR110" s="944"/>
      <c r="AS110" s="944"/>
      <c r="AT110" s="945"/>
      <c r="AU110" s="946" t="s">
        <v>72</v>
      </c>
      <c r="AV110" s="947"/>
      <c r="AW110" s="947"/>
      <c r="AX110" s="947"/>
      <c r="AY110" s="947"/>
      <c r="AZ110" s="988" t="s">
        <v>427</v>
      </c>
      <c r="BA110" s="937"/>
      <c r="BB110" s="937"/>
      <c r="BC110" s="937"/>
      <c r="BD110" s="937"/>
      <c r="BE110" s="937"/>
      <c r="BF110" s="937"/>
      <c r="BG110" s="937"/>
      <c r="BH110" s="937"/>
      <c r="BI110" s="937"/>
      <c r="BJ110" s="937"/>
      <c r="BK110" s="937"/>
      <c r="BL110" s="937"/>
      <c r="BM110" s="937"/>
      <c r="BN110" s="937"/>
      <c r="BO110" s="937"/>
      <c r="BP110" s="938"/>
      <c r="BQ110" s="974">
        <v>31315400</v>
      </c>
      <c r="BR110" s="975"/>
      <c r="BS110" s="975"/>
      <c r="BT110" s="975"/>
      <c r="BU110" s="975"/>
      <c r="BV110" s="975">
        <v>31008333</v>
      </c>
      <c r="BW110" s="975"/>
      <c r="BX110" s="975"/>
      <c r="BY110" s="975"/>
      <c r="BZ110" s="975"/>
      <c r="CA110" s="975">
        <v>31181780</v>
      </c>
      <c r="CB110" s="975"/>
      <c r="CC110" s="975"/>
      <c r="CD110" s="975"/>
      <c r="CE110" s="975"/>
      <c r="CF110" s="989">
        <v>147.30000000000001</v>
      </c>
      <c r="CG110" s="990"/>
      <c r="CH110" s="990"/>
      <c r="CI110" s="990"/>
      <c r="CJ110" s="990"/>
      <c r="CK110" s="991" t="s">
        <v>428</v>
      </c>
      <c r="CL110" s="992"/>
      <c r="CM110" s="971" t="s">
        <v>429</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430</v>
      </c>
      <c r="DH110" s="975"/>
      <c r="DI110" s="975"/>
      <c r="DJ110" s="975"/>
      <c r="DK110" s="975"/>
      <c r="DL110" s="975" t="s">
        <v>430</v>
      </c>
      <c r="DM110" s="975"/>
      <c r="DN110" s="975"/>
      <c r="DO110" s="975"/>
      <c r="DP110" s="975"/>
      <c r="DQ110" s="975" t="s">
        <v>431</v>
      </c>
      <c r="DR110" s="975"/>
      <c r="DS110" s="975"/>
      <c r="DT110" s="975"/>
      <c r="DU110" s="975"/>
      <c r="DV110" s="976" t="s">
        <v>430</v>
      </c>
      <c r="DW110" s="976"/>
      <c r="DX110" s="976"/>
      <c r="DY110" s="976"/>
      <c r="DZ110" s="977"/>
    </row>
    <row r="111" spans="1:131" s="246" customFormat="1" ht="26.25" customHeight="1" x14ac:dyDescent="0.15">
      <c r="A111" s="978" t="s">
        <v>432</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127</v>
      </c>
      <c r="AB111" s="982"/>
      <c r="AC111" s="982"/>
      <c r="AD111" s="982"/>
      <c r="AE111" s="983"/>
      <c r="AF111" s="984" t="s">
        <v>127</v>
      </c>
      <c r="AG111" s="982"/>
      <c r="AH111" s="982"/>
      <c r="AI111" s="982"/>
      <c r="AJ111" s="983"/>
      <c r="AK111" s="984" t="s">
        <v>127</v>
      </c>
      <c r="AL111" s="982"/>
      <c r="AM111" s="982"/>
      <c r="AN111" s="982"/>
      <c r="AO111" s="983"/>
      <c r="AP111" s="985" t="s">
        <v>430</v>
      </c>
      <c r="AQ111" s="986"/>
      <c r="AR111" s="986"/>
      <c r="AS111" s="986"/>
      <c r="AT111" s="987"/>
      <c r="AU111" s="948"/>
      <c r="AV111" s="949"/>
      <c r="AW111" s="949"/>
      <c r="AX111" s="949"/>
      <c r="AY111" s="949"/>
      <c r="AZ111" s="997" t="s">
        <v>433</v>
      </c>
      <c r="BA111" s="998"/>
      <c r="BB111" s="998"/>
      <c r="BC111" s="998"/>
      <c r="BD111" s="998"/>
      <c r="BE111" s="998"/>
      <c r="BF111" s="998"/>
      <c r="BG111" s="998"/>
      <c r="BH111" s="998"/>
      <c r="BI111" s="998"/>
      <c r="BJ111" s="998"/>
      <c r="BK111" s="998"/>
      <c r="BL111" s="998"/>
      <c r="BM111" s="998"/>
      <c r="BN111" s="998"/>
      <c r="BO111" s="998"/>
      <c r="BP111" s="999"/>
      <c r="BQ111" s="967">
        <v>270160</v>
      </c>
      <c r="BR111" s="968"/>
      <c r="BS111" s="968"/>
      <c r="BT111" s="968"/>
      <c r="BU111" s="968"/>
      <c r="BV111" s="968">
        <v>202280</v>
      </c>
      <c r="BW111" s="968"/>
      <c r="BX111" s="968"/>
      <c r="BY111" s="968"/>
      <c r="BZ111" s="968"/>
      <c r="CA111" s="968">
        <v>9047</v>
      </c>
      <c r="CB111" s="968"/>
      <c r="CC111" s="968"/>
      <c r="CD111" s="968"/>
      <c r="CE111" s="968"/>
      <c r="CF111" s="962">
        <v>0</v>
      </c>
      <c r="CG111" s="963"/>
      <c r="CH111" s="963"/>
      <c r="CI111" s="963"/>
      <c r="CJ111" s="963"/>
      <c r="CK111" s="993"/>
      <c r="CL111" s="994"/>
      <c r="CM111" s="964" t="s">
        <v>434</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430</v>
      </c>
      <c r="DH111" s="968"/>
      <c r="DI111" s="968"/>
      <c r="DJ111" s="968"/>
      <c r="DK111" s="968"/>
      <c r="DL111" s="968" t="s">
        <v>435</v>
      </c>
      <c r="DM111" s="968"/>
      <c r="DN111" s="968"/>
      <c r="DO111" s="968"/>
      <c r="DP111" s="968"/>
      <c r="DQ111" s="968" t="s">
        <v>127</v>
      </c>
      <c r="DR111" s="968"/>
      <c r="DS111" s="968"/>
      <c r="DT111" s="968"/>
      <c r="DU111" s="968"/>
      <c r="DV111" s="969" t="s">
        <v>127</v>
      </c>
      <c r="DW111" s="969"/>
      <c r="DX111" s="969"/>
      <c r="DY111" s="969"/>
      <c r="DZ111" s="970"/>
    </row>
    <row r="112" spans="1:131" s="246" customFormat="1" ht="26.25" customHeight="1" x14ac:dyDescent="0.15">
      <c r="A112" s="1000" t="s">
        <v>436</v>
      </c>
      <c r="B112" s="1001"/>
      <c r="C112" s="998" t="s">
        <v>437</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438</v>
      </c>
      <c r="AB112" s="1007"/>
      <c r="AC112" s="1007"/>
      <c r="AD112" s="1007"/>
      <c r="AE112" s="1008"/>
      <c r="AF112" s="1009" t="s">
        <v>430</v>
      </c>
      <c r="AG112" s="1007"/>
      <c r="AH112" s="1007"/>
      <c r="AI112" s="1007"/>
      <c r="AJ112" s="1008"/>
      <c r="AK112" s="1009" t="s">
        <v>430</v>
      </c>
      <c r="AL112" s="1007"/>
      <c r="AM112" s="1007"/>
      <c r="AN112" s="1007"/>
      <c r="AO112" s="1008"/>
      <c r="AP112" s="1010" t="s">
        <v>430</v>
      </c>
      <c r="AQ112" s="1011"/>
      <c r="AR112" s="1011"/>
      <c r="AS112" s="1011"/>
      <c r="AT112" s="1012"/>
      <c r="AU112" s="948"/>
      <c r="AV112" s="949"/>
      <c r="AW112" s="949"/>
      <c r="AX112" s="949"/>
      <c r="AY112" s="949"/>
      <c r="AZ112" s="997" t="s">
        <v>439</v>
      </c>
      <c r="BA112" s="998"/>
      <c r="BB112" s="998"/>
      <c r="BC112" s="998"/>
      <c r="BD112" s="998"/>
      <c r="BE112" s="998"/>
      <c r="BF112" s="998"/>
      <c r="BG112" s="998"/>
      <c r="BH112" s="998"/>
      <c r="BI112" s="998"/>
      <c r="BJ112" s="998"/>
      <c r="BK112" s="998"/>
      <c r="BL112" s="998"/>
      <c r="BM112" s="998"/>
      <c r="BN112" s="998"/>
      <c r="BO112" s="998"/>
      <c r="BP112" s="999"/>
      <c r="BQ112" s="967">
        <v>4381948</v>
      </c>
      <c r="BR112" s="968"/>
      <c r="BS112" s="968"/>
      <c r="BT112" s="968"/>
      <c r="BU112" s="968"/>
      <c r="BV112" s="968">
        <v>5249753</v>
      </c>
      <c r="BW112" s="968"/>
      <c r="BX112" s="968"/>
      <c r="BY112" s="968"/>
      <c r="BZ112" s="968"/>
      <c r="CA112" s="968">
        <v>5268395</v>
      </c>
      <c r="CB112" s="968"/>
      <c r="CC112" s="968"/>
      <c r="CD112" s="968"/>
      <c r="CE112" s="968"/>
      <c r="CF112" s="962">
        <v>24.9</v>
      </c>
      <c r="CG112" s="963"/>
      <c r="CH112" s="963"/>
      <c r="CI112" s="963"/>
      <c r="CJ112" s="963"/>
      <c r="CK112" s="993"/>
      <c r="CL112" s="994"/>
      <c r="CM112" s="964" t="s">
        <v>440</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127</v>
      </c>
      <c r="DH112" s="968"/>
      <c r="DI112" s="968"/>
      <c r="DJ112" s="968"/>
      <c r="DK112" s="968"/>
      <c r="DL112" s="968" t="s">
        <v>430</v>
      </c>
      <c r="DM112" s="968"/>
      <c r="DN112" s="968"/>
      <c r="DO112" s="968"/>
      <c r="DP112" s="968"/>
      <c r="DQ112" s="968" t="s">
        <v>127</v>
      </c>
      <c r="DR112" s="968"/>
      <c r="DS112" s="968"/>
      <c r="DT112" s="968"/>
      <c r="DU112" s="968"/>
      <c r="DV112" s="969" t="s">
        <v>127</v>
      </c>
      <c r="DW112" s="969"/>
      <c r="DX112" s="969"/>
      <c r="DY112" s="969"/>
      <c r="DZ112" s="970"/>
    </row>
    <row r="113" spans="1:130" s="246" customFormat="1" ht="26.25" customHeight="1" x14ac:dyDescent="0.15">
      <c r="A113" s="1002"/>
      <c r="B113" s="1003"/>
      <c r="C113" s="998" t="s">
        <v>441</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446693</v>
      </c>
      <c r="AB113" s="982"/>
      <c r="AC113" s="982"/>
      <c r="AD113" s="982"/>
      <c r="AE113" s="983"/>
      <c r="AF113" s="984">
        <v>346213</v>
      </c>
      <c r="AG113" s="982"/>
      <c r="AH113" s="982"/>
      <c r="AI113" s="982"/>
      <c r="AJ113" s="983"/>
      <c r="AK113" s="984">
        <v>417744</v>
      </c>
      <c r="AL113" s="982"/>
      <c r="AM113" s="982"/>
      <c r="AN113" s="982"/>
      <c r="AO113" s="983"/>
      <c r="AP113" s="985">
        <v>2</v>
      </c>
      <c r="AQ113" s="986"/>
      <c r="AR113" s="986"/>
      <c r="AS113" s="986"/>
      <c r="AT113" s="987"/>
      <c r="AU113" s="948"/>
      <c r="AV113" s="949"/>
      <c r="AW113" s="949"/>
      <c r="AX113" s="949"/>
      <c r="AY113" s="949"/>
      <c r="AZ113" s="997" t="s">
        <v>442</v>
      </c>
      <c r="BA113" s="998"/>
      <c r="BB113" s="998"/>
      <c r="BC113" s="998"/>
      <c r="BD113" s="998"/>
      <c r="BE113" s="998"/>
      <c r="BF113" s="998"/>
      <c r="BG113" s="998"/>
      <c r="BH113" s="998"/>
      <c r="BI113" s="998"/>
      <c r="BJ113" s="998"/>
      <c r="BK113" s="998"/>
      <c r="BL113" s="998"/>
      <c r="BM113" s="998"/>
      <c r="BN113" s="998"/>
      <c r="BO113" s="998"/>
      <c r="BP113" s="999"/>
      <c r="BQ113" s="967">
        <v>194500</v>
      </c>
      <c r="BR113" s="968"/>
      <c r="BS113" s="968"/>
      <c r="BT113" s="968"/>
      <c r="BU113" s="968"/>
      <c r="BV113" s="968">
        <v>214433</v>
      </c>
      <c r="BW113" s="968"/>
      <c r="BX113" s="968"/>
      <c r="BY113" s="968"/>
      <c r="BZ113" s="968"/>
      <c r="CA113" s="968">
        <v>197396</v>
      </c>
      <c r="CB113" s="968"/>
      <c r="CC113" s="968"/>
      <c r="CD113" s="968"/>
      <c r="CE113" s="968"/>
      <c r="CF113" s="962">
        <v>0.9</v>
      </c>
      <c r="CG113" s="963"/>
      <c r="CH113" s="963"/>
      <c r="CI113" s="963"/>
      <c r="CJ113" s="963"/>
      <c r="CK113" s="993"/>
      <c r="CL113" s="994"/>
      <c r="CM113" s="964" t="s">
        <v>443</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430</v>
      </c>
      <c r="DH113" s="1007"/>
      <c r="DI113" s="1007"/>
      <c r="DJ113" s="1007"/>
      <c r="DK113" s="1008"/>
      <c r="DL113" s="1009" t="s">
        <v>127</v>
      </c>
      <c r="DM113" s="1007"/>
      <c r="DN113" s="1007"/>
      <c r="DO113" s="1007"/>
      <c r="DP113" s="1008"/>
      <c r="DQ113" s="1009" t="s">
        <v>127</v>
      </c>
      <c r="DR113" s="1007"/>
      <c r="DS113" s="1007"/>
      <c r="DT113" s="1007"/>
      <c r="DU113" s="1008"/>
      <c r="DV113" s="1010" t="s">
        <v>430</v>
      </c>
      <c r="DW113" s="1011"/>
      <c r="DX113" s="1011"/>
      <c r="DY113" s="1011"/>
      <c r="DZ113" s="1012"/>
    </row>
    <row r="114" spans="1:130" s="246" customFormat="1" ht="26.25" customHeight="1" x14ac:dyDescent="0.15">
      <c r="A114" s="1002"/>
      <c r="B114" s="1003"/>
      <c r="C114" s="998" t="s">
        <v>444</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16283</v>
      </c>
      <c r="AB114" s="1007"/>
      <c r="AC114" s="1007"/>
      <c r="AD114" s="1007"/>
      <c r="AE114" s="1008"/>
      <c r="AF114" s="1009">
        <v>11509</v>
      </c>
      <c r="AG114" s="1007"/>
      <c r="AH114" s="1007"/>
      <c r="AI114" s="1007"/>
      <c r="AJ114" s="1008"/>
      <c r="AK114" s="1009">
        <v>14615</v>
      </c>
      <c r="AL114" s="1007"/>
      <c r="AM114" s="1007"/>
      <c r="AN114" s="1007"/>
      <c r="AO114" s="1008"/>
      <c r="AP114" s="1010">
        <v>0.1</v>
      </c>
      <c r="AQ114" s="1011"/>
      <c r="AR114" s="1011"/>
      <c r="AS114" s="1011"/>
      <c r="AT114" s="1012"/>
      <c r="AU114" s="948"/>
      <c r="AV114" s="949"/>
      <c r="AW114" s="949"/>
      <c r="AX114" s="949"/>
      <c r="AY114" s="949"/>
      <c r="AZ114" s="997" t="s">
        <v>445</v>
      </c>
      <c r="BA114" s="998"/>
      <c r="BB114" s="998"/>
      <c r="BC114" s="998"/>
      <c r="BD114" s="998"/>
      <c r="BE114" s="998"/>
      <c r="BF114" s="998"/>
      <c r="BG114" s="998"/>
      <c r="BH114" s="998"/>
      <c r="BI114" s="998"/>
      <c r="BJ114" s="998"/>
      <c r="BK114" s="998"/>
      <c r="BL114" s="998"/>
      <c r="BM114" s="998"/>
      <c r="BN114" s="998"/>
      <c r="BO114" s="998"/>
      <c r="BP114" s="999"/>
      <c r="BQ114" s="967">
        <v>5005586</v>
      </c>
      <c r="BR114" s="968"/>
      <c r="BS114" s="968"/>
      <c r="BT114" s="968"/>
      <c r="BU114" s="968"/>
      <c r="BV114" s="968">
        <v>4873849</v>
      </c>
      <c r="BW114" s="968"/>
      <c r="BX114" s="968"/>
      <c r="BY114" s="968"/>
      <c r="BZ114" s="968"/>
      <c r="CA114" s="968">
        <v>4426599</v>
      </c>
      <c r="CB114" s="968"/>
      <c r="CC114" s="968"/>
      <c r="CD114" s="968"/>
      <c r="CE114" s="968"/>
      <c r="CF114" s="962">
        <v>20.9</v>
      </c>
      <c r="CG114" s="963"/>
      <c r="CH114" s="963"/>
      <c r="CI114" s="963"/>
      <c r="CJ114" s="963"/>
      <c r="CK114" s="993"/>
      <c r="CL114" s="994"/>
      <c r="CM114" s="964" t="s">
        <v>446</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430</v>
      </c>
      <c r="DH114" s="1007"/>
      <c r="DI114" s="1007"/>
      <c r="DJ114" s="1007"/>
      <c r="DK114" s="1008"/>
      <c r="DL114" s="1009" t="s">
        <v>127</v>
      </c>
      <c r="DM114" s="1007"/>
      <c r="DN114" s="1007"/>
      <c r="DO114" s="1007"/>
      <c r="DP114" s="1008"/>
      <c r="DQ114" s="1009" t="s">
        <v>127</v>
      </c>
      <c r="DR114" s="1007"/>
      <c r="DS114" s="1007"/>
      <c r="DT114" s="1007"/>
      <c r="DU114" s="1008"/>
      <c r="DV114" s="1010" t="s">
        <v>127</v>
      </c>
      <c r="DW114" s="1011"/>
      <c r="DX114" s="1011"/>
      <c r="DY114" s="1011"/>
      <c r="DZ114" s="1012"/>
    </row>
    <row r="115" spans="1:130" s="246" customFormat="1" ht="26.25" customHeight="1" x14ac:dyDescent="0.15">
      <c r="A115" s="1002"/>
      <c r="B115" s="1003"/>
      <c r="C115" s="998" t="s">
        <v>447</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26174</v>
      </c>
      <c r="AB115" s="982"/>
      <c r="AC115" s="982"/>
      <c r="AD115" s="982"/>
      <c r="AE115" s="983"/>
      <c r="AF115" s="984">
        <v>37220</v>
      </c>
      <c r="AG115" s="982"/>
      <c r="AH115" s="982"/>
      <c r="AI115" s="982"/>
      <c r="AJ115" s="983"/>
      <c r="AK115" s="984">
        <v>78645</v>
      </c>
      <c r="AL115" s="982"/>
      <c r="AM115" s="982"/>
      <c r="AN115" s="982"/>
      <c r="AO115" s="983"/>
      <c r="AP115" s="985">
        <v>0.4</v>
      </c>
      <c r="AQ115" s="986"/>
      <c r="AR115" s="986"/>
      <c r="AS115" s="986"/>
      <c r="AT115" s="987"/>
      <c r="AU115" s="948"/>
      <c r="AV115" s="949"/>
      <c r="AW115" s="949"/>
      <c r="AX115" s="949"/>
      <c r="AY115" s="949"/>
      <c r="AZ115" s="997" t="s">
        <v>448</v>
      </c>
      <c r="BA115" s="998"/>
      <c r="BB115" s="998"/>
      <c r="BC115" s="998"/>
      <c r="BD115" s="998"/>
      <c r="BE115" s="998"/>
      <c r="BF115" s="998"/>
      <c r="BG115" s="998"/>
      <c r="BH115" s="998"/>
      <c r="BI115" s="998"/>
      <c r="BJ115" s="998"/>
      <c r="BK115" s="998"/>
      <c r="BL115" s="998"/>
      <c r="BM115" s="998"/>
      <c r="BN115" s="998"/>
      <c r="BO115" s="998"/>
      <c r="BP115" s="999"/>
      <c r="BQ115" s="967">
        <v>240</v>
      </c>
      <c r="BR115" s="968"/>
      <c r="BS115" s="968"/>
      <c r="BT115" s="968"/>
      <c r="BU115" s="968"/>
      <c r="BV115" s="968">
        <v>5053</v>
      </c>
      <c r="BW115" s="968"/>
      <c r="BX115" s="968"/>
      <c r="BY115" s="968"/>
      <c r="BZ115" s="968"/>
      <c r="CA115" s="968">
        <v>503</v>
      </c>
      <c r="CB115" s="968"/>
      <c r="CC115" s="968"/>
      <c r="CD115" s="968"/>
      <c r="CE115" s="968"/>
      <c r="CF115" s="962">
        <v>0</v>
      </c>
      <c r="CG115" s="963"/>
      <c r="CH115" s="963"/>
      <c r="CI115" s="963"/>
      <c r="CJ115" s="963"/>
      <c r="CK115" s="993"/>
      <c r="CL115" s="994"/>
      <c r="CM115" s="997" t="s">
        <v>449</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v>270160</v>
      </c>
      <c r="DH115" s="1007"/>
      <c r="DI115" s="1007"/>
      <c r="DJ115" s="1007"/>
      <c r="DK115" s="1008"/>
      <c r="DL115" s="1009">
        <v>202280</v>
      </c>
      <c r="DM115" s="1007"/>
      <c r="DN115" s="1007"/>
      <c r="DO115" s="1007"/>
      <c r="DP115" s="1008"/>
      <c r="DQ115" s="1009">
        <v>9047</v>
      </c>
      <c r="DR115" s="1007"/>
      <c r="DS115" s="1007"/>
      <c r="DT115" s="1007"/>
      <c r="DU115" s="1008"/>
      <c r="DV115" s="1010">
        <v>0</v>
      </c>
      <c r="DW115" s="1011"/>
      <c r="DX115" s="1011"/>
      <c r="DY115" s="1011"/>
      <c r="DZ115" s="1012"/>
    </row>
    <row r="116" spans="1:130" s="246" customFormat="1" ht="26.25" customHeight="1" x14ac:dyDescent="0.15">
      <c r="A116" s="1004"/>
      <c r="B116" s="1005"/>
      <c r="C116" s="1013" t="s">
        <v>450</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430</v>
      </c>
      <c r="AB116" s="1007"/>
      <c r="AC116" s="1007"/>
      <c r="AD116" s="1007"/>
      <c r="AE116" s="1008"/>
      <c r="AF116" s="1009" t="s">
        <v>127</v>
      </c>
      <c r="AG116" s="1007"/>
      <c r="AH116" s="1007"/>
      <c r="AI116" s="1007"/>
      <c r="AJ116" s="1008"/>
      <c r="AK116" s="1009" t="s">
        <v>430</v>
      </c>
      <c r="AL116" s="1007"/>
      <c r="AM116" s="1007"/>
      <c r="AN116" s="1007"/>
      <c r="AO116" s="1008"/>
      <c r="AP116" s="1010" t="s">
        <v>430</v>
      </c>
      <c r="AQ116" s="1011"/>
      <c r="AR116" s="1011"/>
      <c r="AS116" s="1011"/>
      <c r="AT116" s="1012"/>
      <c r="AU116" s="948"/>
      <c r="AV116" s="949"/>
      <c r="AW116" s="949"/>
      <c r="AX116" s="949"/>
      <c r="AY116" s="949"/>
      <c r="AZ116" s="1015" t="s">
        <v>451</v>
      </c>
      <c r="BA116" s="1016"/>
      <c r="BB116" s="1016"/>
      <c r="BC116" s="1016"/>
      <c r="BD116" s="1016"/>
      <c r="BE116" s="1016"/>
      <c r="BF116" s="1016"/>
      <c r="BG116" s="1016"/>
      <c r="BH116" s="1016"/>
      <c r="BI116" s="1016"/>
      <c r="BJ116" s="1016"/>
      <c r="BK116" s="1016"/>
      <c r="BL116" s="1016"/>
      <c r="BM116" s="1016"/>
      <c r="BN116" s="1016"/>
      <c r="BO116" s="1016"/>
      <c r="BP116" s="1017"/>
      <c r="BQ116" s="967" t="s">
        <v>438</v>
      </c>
      <c r="BR116" s="968"/>
      <c r="BS116" s="968"/>
      <c r="BT116" s="968"/>
      <c r="BU116" s="968"/>
      <c r="BV116" s="968" t="s">
        <v>430</v>
      </c>
      <c r="BW116" s="968"/>
      <c r="BX116" s="968"/>
      <c r="BY116" s="968"/>
      <c r="BZ116" s="968"/>
      <c r="CA116" s="968" t="s">
        <v>430</v>
      </c>
      <c r="CB116" s="968"/>
      <c r="CC116" s="968"/>
      <c r="CD116" s="968"/>
      <c r="CE116" s="968"/>
      <c r="CF116" s="962" t="s">
        <v>435</v>
      </c>
      <c r="CG116" s="963"/>
      <c r="CH116" s="963"/>
      <c r="CI116" s="963"/>
      <c r="CJ116" s="963"/>
      <c r="CK116" s="993"/>
      <c r="CL116" s="994"/>
      <c r="CM116" s="964" t="s">
        <v>452</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127</v>
      </c>
      <c r="DH116" s="1007"/>
      <c r="DI116" s="1007"/>
      <c r="DJ116" s="1007"/>
      <c r="DK116" s="1008"/>
      <c r="DL116" s="1009" t="s">
        <v>127</v>
      </c>
      <c r="DM116" s="1007"/>
      <c r="DN116" s="1007"/>
      <c r="DO116" s="1007"/>
      <c r="DP116" s="1008"/>
      <c r="DQ116" s="1009" t="s">
        <v>430</v>
      </c>
      <c r="DR116" s="1007"/>
      <c r="DS116" s="1007"/>
      <c r="DT116" s="1007"/>
      <c r="DU116" s="1008"/>
      <c r="DV116" s="1010" t="s">
        <v>127</v>
      </c>
      <c r="DW116" s="1011"/>
      <c r="DX116" s="1011"/>
      <c r="DY116" s="1011"/>
      <c r="DZ116" s="1012"/>
    </row>
    <row r="117" spans="1:130" s="246" customFormat="1" ht="26.25" customHeight="1" x14ac:dyDescent="0.15">
      <c r="A117" s="952" t="s">
        <v>187</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453</v>
      </c>
      <c r="Z117" s="934"/>
      <c r="AA117" s="1024">
        <v>3404532</v>
      </c>
      <c r="AB117" s="1025"/>
      <c r="AC117" s="1025"/>
      <c r="AD117" s="1025"/>
      <c r="AE117" s="1026"/>
      <c r="AF117" s="1027">
        <v>3381344</v>
      </c>
      <c r="AG117" s="1025"/>
      <c r="AH117" s="1025"/>
      <c r="AI117" s="1025"/>
      <c r="AJ117" s="1026"/>
      <c r="AK117" s="1027">
        <v>3524033</v>
      </c>
      <c r="AL117" s="1025"/>
      <c r="AM117" s="1025"/>
      <c r="AN117" s="1025"/>
      <c r="AO117" s="1026"/>
      <c r="AP117" s="1028"/>
      <c r="AQ117" s="1029"/>
      <c r="AR117" s="1029"/>
      <c r="AS117" s="1029"/>
      <c r="AT117" s="1030"/>
      <c r="AU117" s="948"/>
      <c r="AV117" s="949"/>
      <c r="AW117" s="949"/>
      <c r="AX117" s="949"/>
      <c r="AY117" s="949"/>
      <c r="AZ117" s="1015" t="s">
        <v>454</v>
      </c>
      <c r="BA117" s="1016"/>
      <c r="BB117" s="1016"/>
      <c r="BC117" s="1016"/>
      <c r="BD117" s="1016"/>
      <c r="BE117" s="1016"/>
      <c r="BF117" s="1016"/>
      <c r="BG117" s="1016"/>
      <c r="BH117" s="1016"/>
      <c r="BI117" s="1016"/>
      <c r="BJ117" s="1016"/>
      <c r="BK117" s="1016"/>
      <c r="BL117" s="1016"/>
      <c r="BM117" s="1016"/>
      <c r="BN117" s="1016"/>
      <c r="BO117" s="1016"/>
      <c r="BP117" s="1017"/>
      <c r="BQ117" s="967" t="s">
        <v>127</v>
      </c>
      <c r="BR117" s="968"/>
      <c r="BS117" s="968"/>
      <c r="BT117" s="968"/>
      <c r="BU117" s="968"/>
      <c r="BV117" s="968" t="s">
        <v>127</v>
      </c>
      <c r="BW117" s="968"/>
      <c r="BX117" s="968"/>
      <c r="BY117" s="968"/>
      <c r="BZ117" s="968"/>
      <c r="CA117" s="968" t="s">
        <v>438</v>
      </c>
      <c r="CB117" s="968"/>
      <c r="CC117" s="968"/>
      <c r="CD117" s="968"/>
      <c r="CE117" s="968"/>
      <c r="CF117" s="962" t="s">
        <v>127</v>
      </c>
      <c r="CG117" s="963"/>
      <c r="CH117" s="963"/>
      <c r="CI117" s="963"/>
      <c r="CJ117" s="963"/>
      <c r="CK117" s="993"/>
      <c r="CL117" s="994"/>
      <c r="CM117" s="964" t="s">
        <v>455</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127</v>
      </c>
      <c r="DH117" s="1007"/>
      <c r="DI117" s="1007"/>
      <c r="DJ117" s="1007"/>
      <c r="DK117" s="1008"/>
      <c r="DL117" s="1009" t="s">
        <v>430</v>
      </c>
      <c r="DM117" s="1007"/>
      <c r="DN117" s="1007"/>
      <c r="DO117" s="1007"/>
      <c r="DP117" s="1008"/>
      <c r="DQ117" s="1009" t="s">
        <v>438</v>
      </c>
      <c r="DR117" s="1007"/>
      <c r="DS117" s="1007"/>
      <c r="DT117" s="1007"/>
      <c r="DU117" s="1008"/>
      <c r="DV117" s="1010" t="s">
        <v>438</v>
      </c>
      <c r="DW117" s="1011"/>
      <c r="DX117" s="1011"/>
      <c r="DY117" s="1011"/>
      <c r="DZ117" s="1012"/>
    </row>
    <row r="118" spans="1:130" s="246" customFormat="1" ht="26.25" customHeight="1" x14ac:dyDescent="0.15">
      <c r="A118" s="952" t="s">
        <v>425</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423</v>
      </c>
      <c r="AB118" s="933"/>
      <c r="AC118" s="933"/>
      <c r="AD118" s="933"/>
      <c r="AE118" s="934"/>
      <c r="AF118" s="932" t="s">
        <v>307</v>
      </c>
      <c r="AG118" s="933"/>
      <c r="AH118" s="933"/>
      <c r="AI118" s="933"/>
      <c r="AJ118" s="934"/>
      <c r="AK118" s="932" t="s">
        <v>306</v>
      </c>
      <c r="AL118" s="933"/>
      <c r="AM118" s="933"/>
      <c r="AN118" s="933"/>
      <c r="AO118" s="934"/>
      <c r="AP118" s="1019" t="s">
        <v>424</v>
      </c>
      <c r="AQ118" s="1020"/>
      <c r="AR118" s="1020"/>
      <c r="AS118" s="1020"/>
      <c r="AT118" s="1021"/>
      <c r="AU118" s="948"/>
      <c r="AV118" s="949"/>
      <c r="AW118" s="949"/>
      <c r="AX118" s="949"/>
      <c r="AY118" s="949"/>
      <c r="AZ118" s="1022" t="s">
        <v>456</v>
      </c>
      <c r="BA118" s="1013"/>
      <c r="BB118" s="1013"/>
      <c r="BC118" s="1013"/>
      <c r="BD118" s="1013"/>
      <c r="BE118" s="1013"/>
      <c r="BF118" s="1013"/>
      <c r="BG118" s="1013"/>
      <c r="BH118" s="1013"/>
      <c r="BI118" s="1013"/>
      <c r="BJ118" s="1013"/>
      <c r="BK118" s="1013"/>
      <c r="BL118" s="1013"/>
      <c r="BM118" s="1013"/>
      <c r="BN118" s="1013"/>
      <c r="BO118" s="1013"/>
      <c r="BP118" s="1014"/>
      <c r="BQ118" s="1045" t="s">
        <v>127</v>
      </c>
      <c r="BR118" s="1046"/>
      <c r="BS118" s="1046"/>
      <c r="BT118" s="1046"/>
      <c r="BU118" s="1046"/>
      <c r="BV118" s="1046" t="s">
        <v>127</v>
      </c>
      <c r="BW118" s="1046"/>
      <c r="BX118" s="1046"/>
      <c r="BY118" s="1046"/>
      <c r="BZ118" s="1046"/>
      <c r="CA118" s="1046" t="s">
        <v>438</v>
      </c>
      <c r="CB118" s="1046"/>
      <c r="CC118" s="1046"/>
      <c r="CD118" s="1046"/>
      <c r="CE118" s="1046"/>
      <c r="CF118" s="962" t="s">
        <v>127</v>
      </c>
      <c r="CG118" s="963"/>
      <c r="CH118" s="963"/>
      <c r="CI118" s="963"/>
      <c r="CJ118" s="963"/>
      <c r="CK118" s="993"/>
      <c r="CL118" s="994"/>
      <c r="CM118" s="964" t="s">
        <v>457</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127</v>
      </c>
      <c r="DH118" s="1007"/>
      <c r="DI118" s="1007"/>
      <c r="DJ118" s="1007"/>
      <c r="DK118" s="1008"/>
      <c r="DL118" s="1009" t="s">
        <v>127</v>
      </c>
      <c r="DM118" s="1007"/>
      <c r="DN118" s="1007"/>
      <c r="DO118" s="1007"/>
      <c r="DP118" s="1008"/>
      <c r="DQ118" s="1009" t="s">
        <v>430</v>
      </c>
      <c r="DR118" s="1007"/>
      <c r="DS118" s="1007"/>
      <c r="DT118" s="1007"/>
      <c r="DU118" s="1008"/>
      <c r="DV118" s="1010" t="s">
        <v>127</v>
      </c>
      <c r="DW118" s="1011"/>
      <c r="DX118" s="1011"/>
      <c r="DY118" s="1011"/>
      <c r="DZ118" s="1012"/>
    </row>
    <row r="119" spans="1:130" s="246" customFormat="1" ht="26.25" customHeight="1" x14ac:dyDescent="0.15">
      <c r="A119" s="1106" t="s">
        <v>428</v>
      </c>
      <c r="B119" s="992"/>
      <c r="C119" s="971" t="s">
        <v>429</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127</v>
      </c>
      <c r="AB119" s="940"/>
      <c r="AC119" s="940"/>
      <c r="AD119" s="940"/>
      <c r="AE119" s="941"/>
      <c r="AF119" s="942" t="s">
        <v>127</v>
      </c>
      <c r="AG119" s="940"/>
      <c r="AH119" s="940"/>
      <c r="AI119" s="940"/>
      <c r="AJ119" s="941"/>
      <c r="AK119" s="942" t="s">
        <v>438</v>
      </c>
      <c r="AL119" s="940"/>
      <c r="AM119" s="940"/>
      <c r="AN119" s="940"/>
      <c r="AO119" s="941"/>
      <c r="AP119" s="943" t="s">
        <v>127</v>
      </c>
      <c r="AQ119" s="944"/>
      <c r="AR119" s="944"/>
      <c r="AS119" s="944"/>
      <c r="AT119" s="945"/>
      <c r="AU119" s="950"/>
      <c r="AV119" s="951"/>
      <c r="AW119" s="951"/>
      <c r="AX119" s="951"/>
      <c r="AY119" s="951"/>
      <c r="AZ119" s="277" t="s">
        <v>187</v>
      </c>
      <c r="BA119" s="277"/>
      <c r="BB119" s="277"/>
      <c r="BC119" s="277"/>
      <c r="BD119" s="277"/>
      <c r="BE119" s="277"/>
      <c r="BF119" s="277"/>
      <c r="BG119" s="277"/>
      <c r="BH119" s="277"/>
      <c r="BI119" s="277"/>
      <c r="BJ119" s="277"/>
      <c r="BK119" s="277"/>
      <c r="BL119" s="277"/>
      <c r="BM119" s="277"/>
      <c r="BN119" s="277"/>
      <c r="BO119" s="1023" t="s">
        <v>458</v>
      </c>
      <c r="BP119" s="1054"/>
      <c r="BQ119" s="1045">
        <v>41167834</v>
      </c>
      <c r="BR119" s="1046"/>
      <c r="BS119" s="1046"/>
      <c r="BT119" s="1046"/>
      <c r="BU119" s="1046"/>
      <c r="BV119" s="1046">
        <v>41553701</v>
      </c>
      <c r="BW119" s="1046"/>
      <c r="BX119" s="1046"/>
      <c r="BY119" s="1046"/>
      <c r="BZ119" s="1046"/>
      <c r="CA119" s="1046">
        <v>41083720</v>
      </c>
      <c r="CB119" s="1046"/>
      <c r="CC119" s="1046"/>
      <c r="CD119" s="1046"/>
      <c r="CE119" s="1046"/>
      <c r="CF119" s="1047"/>
      <c r="CG119" s="1048"/>
      <c r="CH119" s="1048"/>
      <c r="CI119" s="1048"/>
      <c r="CJ119" s="1049"/>
      <c r="CK119" s="995"/>
      <c r="CL119" s="996"/>
      <c r="CM119" s="1050" t="s">
        <v>459</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430</v>
      </c>
      <c r="DH119" s="1032"/>
      <c r="DI119" s="1032"/>
      <c r="DJ119" s="1032"/>
      <c r="DK119" s="1033"/>
      <c r="DL119" s="1031" t="s">
        <v>127</v>
      </c>
      <c r="DM119" s="1032"/>
      <c r="DN119" s="1032"/>
      <c r="DO119" s="1032"/>
      <c r="DP119" s="1033"/>
      <c r="DQ119" s="1031" t="s">
        <v>127</v>
      </c>
      <c r="DR119" s="1032"/>
      <c r="DS119" s="1032"/>
      <c r="DT119" s="1032"/>
      <c r="DU119" s="1033"/>
      <c r="DV119" s="1034" t="s">
        <v>127</v>
      </c>
      <c r="DW119" s="1035"/>
      <c r="DX119" s="1035"/>
      <c r="DY119" s="1035"/>
      <c r="DZ119" s="1036"/>
    </row>
    <row r="120" spans="1:130" s="246" customFormat="1" ht="26.25" customHeight="1" x14ac:dyDescent="0.15">
      <c r="A120" s="1107"/>
      <c r="B120" s="994"/>
      <c r="C120" s="964" t="s">
        <v>434</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127</v>
      </c>
      <c r="AB120" s="1007"/>
      <c r="AC120" s="1007"/>
      <c r="AD120" s="1007"/>
      <c r="AE120" s="1008"/>
      <c r="AF120" s="1009" t="s">
        <v>127</v>
      </c>
      <c r="AG120" s="1007"/>
      <c r="AH120" s="1007"/>
      <c r="AI120" s="1007"/>
      <c r="AJ120" s="1008"/>
      <c r="AK120" s="1009" t="s">
        <v>127</v>
      </c>
      <c r="AL120" s="1007"/>
      <c r="AM120" s="1007"/>
      <c r="AN120" s="1007"/>
      <c r="AO120" s="1008"/>
      <c r="AP120" s="1010" t="s">
        <v>127</v>
      </c>
      <c r="AQ120" s="1011"/>
      <c r="AR120" s="1011"/>
      <c r="AS120" s="1011"/>
      <c r="AT120" s="1012"/>
      <c r="AU120" s="1037" t="s">
        <v>460</v>
      </c>
      <c r="AV120" s="1038"/>
      <c r="AW120" s="1038"/>
      <c r="AX120" s="1038"/>
      <c r="AY120" s="1039"/>
      <c r="AZ120" s="988" t="s">
        <v>461</v>
      </c>
      <c r="BA120" s="937"/>
      <c r="BB120" s="937"/>
      <c r="BC120" s="937"/>
      <c r="BD120" s="937"/>
      <c r="BE120" s="937"/>
      <c r="BF120" s="937"/>
      <c r="BG120" s="937"/>
      <c r="BH120" s="937"/>
      <c r="BI120" s="937"/>
      <c r="BJ120" s="937"/>
      <c r="BK120" s="937"/>
      <c r="BL120" s="937"/>
      <c r="BM120" s="937"/>
      <c r="BN120" s="937"/>
      <c r="BO120" s="937"/>
      <c r="BP120" s="938"/>
      <c r="BQ120" s="974">
        <v>6629932</v>
      </c>
      <c r="BR120" s="975"/>
      <c r="BS120" s="975"/>
      <c r="BT120" s="975"/>
      <c r="BU120" s="975"/>
      <c r="BV120" s="975">
        <v>6220884</v>
      </c>
      <c r="BW120" s="975"/>
      <c r="BX120" s="975"/>
      <c r="BY120" s="975"/>
      <c r="BZ120" s="975"/>
      <c r="CA120" s="975">
        <v>6814752</v>
      </c>
      <c r="CB120" s="975"/>
      <c r="CC120" s="975"/>
      <c r="CD120" s="975"/>
      <c r="CE120" s="975"/>
      <c r="CF120" s="989">
        <v>32.200000000000003</v>
      </c>
      <c r="CG120" s="990"/>
      <c r="CH120" s="990"/>
      <c r="CI120" s="990"/>
      <c r="CJ120" s="990"/>
      <c r="CK120" s="1055" t="s">
        <v>462</v>
      </c>
      <c r="CL120" s="1056"/>
      <c r="CM120" s="1056"/>
      <c r="CN120" s="1056"/>
      <c r="CO120" s="1057"/>
      <c r="CP120" s="1063" t="s">
        <v>463</v>
      </c>
      <c r="CQ120" s="1064"/>
      <c r="CR120" s="1064"/>
      <c r="CS120" s="1064"/>
      <c r="CT120" s="1064"/>
      <c r="CU120" s="1064"/>
      <c r="CV120" s="1064"/>
      <c r="CW120" s="1064"/>
      <c r="CX120" s="1064"/>
      <c r="CY120" s="1064"/>
      <c r="CZ120" s="1064"/>
      <c r="DA120" s="1064"/>
      <c r="DB120" s="1064"/>
      <c r="DC120" s="1064"/>
      <c r="DD120" s="1064"/>
      <c r="DE120" s="1064"/>
      <c r="DF120" s="1065"/>
      <c r="DG120" s="974">
        <v>4380275</v>
      </c>
      <c r="DH120" s="975"/>
      <c r="DI120" s="975"/>
      <c r="DJ120" s="975"/>
      <c r="DK120" s="975"/>
      <c r="DL120" s="975">
        <v>5248299</v>
      </c>
      <c r="DM120" s="975"/>
      <c r="DN120" s="975"/>
      <c r="DO120" s="975"/>
      <c r="DP120" s="975"/>
      <c r="DQ120" s="975">
        <v>5267169</v>
      </c>
      <c r="DR120" s="975"/>
      <c r="DS120" s="975"/>
      <c r="DT120" s="975"/>
      <c r="DU120" s="975"/>
      <c r="DV120" s="976">
        <v>24.9</v>
      </c>
      <c r="DW120" s="976"/>
      <c r="DX120" s="976"/>
      <c r="DY120" s="976"/>
      <c r="DZ120" s="977"/>
    </row>
    <row r="121" spans="1:130" s="246" customFormat="1" ht="26.25" customHeight="1" x14ac:dyDescent="0.15">
      <c r="A121" s="1107"/>
      <c r="B121" s="994"/>
      <c r="C121" s="1015" t="s">
        <v>464</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127</v>
      </c>
      <c r="AB121" s="1007"/>
      <c r="AC121" s="1007"/>
      <c r="AD121" s="1007"/>
      <c r="AE121" s="1008"/>
      <c r="AF121" s="1009" t="s">
        <v>127</v>
      </c>
      <c r="AG121" s="1007"/>
      <c r="AH121" s="1007"/>
      <c r="AI121" s="1007"/>
      <c r="AJ121" s="1008"/>
      <c r="AK121" s="1009" t="s">
        <v>127</v>
      </c>
      <c r="AL121" s="1007"/>
      <c r="AM121" s="1007"/>
      <c r="AN121" s="1007"/>
      <c r="AO121" s="1008"/>
      <c r="AP121" s="1010" t="s">
        <v>127</v>
      </c>
      <c r="AQ121" s="1011"/>
      <c r="AR121" s="1011"/>
      <c r="AS121" s="1011"/>
      <c r="AT121" s="1012"/>
      <c r="AU121" s="1040"/>
      <c r="AV121" s="1041"/>
      <c r="AW121" s="1041"/>
      <c r="AX121" s="1041"/>
      <c r="AY121" s="1042"/>
      <c r="AZ121" s="997" t="s">
        <v>465</v>
      </c>
      <c r="BA121" s="998"/>
      <c r="BB121" s="998"/>
      <c r="BC121" s="998"/>
      <c r="BD121" s="998"/>
      <c r="BE121" s="998"/>
      <c r="BF121" s="998"/>
      <c r="BG121" s="998"/>
      <c r="BH121" s="998"/>
      <c r="BI121" s="998"/>
      <c r="BJ121" s="998"/>
      <c r="BK121" s="998"/>
      <c r="BL121" s="998"/>
      <c r="BM121" s="998"/>
      <c r="BN121" s="998"/>
      <c r="BO121" s="998"/>
      <c r="BP121" s="999"/>
      <c r="BQ121" s="967">
        <v>7550227</v>
      </c>
      <c r="BR121" s="968"/>
      <c r="BS121" s="968"/>
      <c r="BT121" s="968"/>
      <c r="BU121" s="968"/>
      <c r="BV121" s="968">
        <v>7507587</v>
      </c>
      <c r="BW121" s="968"/>
      <c r="BX121" s="968"/>
      <c r="BY121" s="968"/>
      <c r="BZ121" s="968"/>
      <c r="CA121" s="968">
        <v>7435493</v>
      </c>
      <c r="CB121" s="968"/>
      <c r="CC121" s="968"/>
      <c r="CD121" s="968"/>
      <c r="CE121" s="968"/>
      <c r="CF121" s="962">
        <v>35.1</v>
      </c>
      <c r="CG121" s="963"/>
      <c r="CH121" s="963"/>
      <c r="CI121" s="963"/>
      <c r="CJ121" s="963"/>
      <c r="CK121" s="1058"/>
      <c r="CL121" s="1059"/>
      <c r="CM121" s="1059"/>
      <c r="CN121" s="1059"/>
      <c r="CO121" s="1060"/>
      <c r="CP121" s="1068" t="s">
        <v>403</v>
      </c>
      <c r="CQ121" s="1069"/>
      <c r="CR121" s="1069"/>
      <c r="CS121" s="1069"/>
      <c r="CT121" s="1069"/>
      <c r="CU121" s="1069"/>
      <c r="CV121" s="1069"/>
      <c r="CW121" s="1069"/>
      <c r="CX121" s="1069"/>
      <c r="CY121" s="1069"/>
      <c r="CZ121" s="1069"/>
      <c r="DA121" s="1069"/>
      <c r="DB121" s="1069"/>
      <c r="DC121" s="1069"/>
      <c r="DD121" s="1069"/>
      <c r="DE121" s="1069"/>
      <c r="DF121" s="1070"/>
      <c r="DG121" s="967">
        <v>1673</v>
      </c>
      <c r="DH121" s="968"/>
      <c r="DI121" s="968"/>
      <c r="DJ121" s="968"/>
      <c r="DK121" s="968"/>
      <c r="DL121" s="968">
        <v>1454</v>
      </c>
      <c r="DM121" s="968"/>
      <c r="DN121" s="968"/>
      <c r="DO121" s="968"/>
      <c r="DP121" s="968"/>
      <c r="DQ121" s="968">
        <v>1226</v>
      </c>
      <c r="DR121" s="968"/>
      <c r="DS121" s="968"/>
      <c r="DT121" s="968"/>
      <c r="DU121" s="968"/>
      <c r="DV121" s="969">
        <v>0</v>
      </c>
      <c r="DW121" s="969"/>
      <c r="DX121" s="969"/>
      <c r="DY121" s="969"/>
      <c r="DZ121" s="970"/>
    </row>
    <row r="122" spans="1:130" s="246" customFormat="1" ht="26.25" customHeight="1" x14ac:dyDescent="0.15">
      <c r="A122" s="1107"/>
      <c r="B122" s="994"/>
      <c r="C122" s="964" t="s">
        <v>446</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127</v>
      </c>
      <c r="AB122" s="1007"/>
      <c r="AC122" s="1007"/>
      <c r="AD122" s="1007"/>
      <c r="AE122" s="1008"/>
      <c r="AF122" s="1009" t="s">
        <v>127</v>
      </c>
      <c r="AG122" s="1007"/>
      <c r="AH122" s="1007"/>
      <c r="AI122" s="1007"/>
      <c r="AJ122" s="1008"/>
      <c r="AK122" s="1009" t="s">
        <v>127</v>
      </c>
      <c r="AL122" s="1007"/>
      <c r="AM122" s="1007"/>
      <c r="AN122" s="1007"/>
      <c r="AO122" s="1008"/>
      <c r="AP122" s="1010" t="s">
        <v>127</v>
      </c>
      <c r="AQ122" s="1011"/>
      <c r="AR122" s="1011"/>
      <c r="AS122" s="1011"/>
      <c r="AT122" s="1012"/>
      <c r="AU122" s="1040"/>
      <c r="AV122" s="1041"/>
      <c r="AW122" s="1041"/>
      <c r="AX122" s="1041"/>
      <c r="AY122" s="1042"/>
      <c r="AZ122" s="1022" t="s">
        <v>466</v>
      </c>
      <c r="BA122" s="1013"/>
      <c r="BB122" s="1013"/>
      <c r="BC122" s="1013"/>
      <c r="BD122" s="1013"/>
      <c r="BE122" s="1013"/>
      <c r="BF122" s="1013"/>
      <c r="BG122" s="1013"/>
      <c r="BH122" s="1013"/>
      <c r="BI122" s="1013"/>
      <c r="BJ122" s="1013"/>
      <c r="BK122" s="1013"/>
      <c r="BL122" s="1013"/>
      <c r="BM122" s="1013"/>
      <c r="BN122" s="1013"/>
      <c r="BO122" s="1013"/>
      <c r="BP122" s="1014"/>
      <c r="BQ122" s="1045">
        <v>30408500</v>
      </c>
      <c r="BR122" s="1046"/>
      <c r="BS122" s="1046"/>
      <c r="BT122" s="1046"/>
      <c r="BU122" s="1046"/>
      <c r="BV122" s="1046">
        <v>30622649</v>
      </c>
      <c r="BW122" s="1046"/>
      <c r="BX122" s="1046"/>
      <c r="BY122" s="1046"/>
      <c r="BZ122" s="1046"/>
      <c r="CA122" s="1046">
        <v>30772925</v>
      </c>
      <c r="CB122" s="1046"/>
      <c r="CC122" s="1046"/>
      <c r="CD122" s="1046"/>
      <c r="CE122" s="1046"/>
      <c r="CF122" s="1066">
        <v>145.30000000000001</v>
      </c>
      <c r="CG122" s="1067"/>
      <c r="CH122" s="1067"/>
      <c r="CI122" s="1067"/>
      <c r="CJ122" s="1067"/>
      <c r="CK122" s="1058"/>
      <c r="CL122" s="1059"/>
      <c r="CM122" s="1059"/>
      <c r="CN122" s="1059"/>
      <c r="CO122" s="1060"/>
      <c r="CP122" s="1068"/>
      <c r="CQ122" s="1069"/>
      <c r="CR122" s="1069"/>
      <c r="CS122" s="1069"/>
      <c r="CT122" s="1069"/>
      <c r="CU122" s="1069"/>
      <c r="CV122" s="1069"/>
      <c r="CW122" s="1069"/>
      <c r="CX122" s="1069"/>
      <c r="CY122" s="1069"/>
      <c r="CZ122" s="1069"/>
      <c r="DA122" s="1069"/>
      <c r="DB122" s="1069"/>
      <c r="DC122" s="1069"/>
      <c r="DD122" s="1069"/>
      <c r="DE122" s="1069"/>
      <c r="DF122" s="1070"/>
      <c r="DG122" s="967"/>
      <c r="DH122" s="968"/>
      <c r="DI122" s="968"/>
      <c r="DJ122" s="968"/>
      <c r="DK122" s="968"/>
      <c r="DL122" s="968"/>
      <c r="DM122" s="968"/>
      <c r="DN122" s="968"/>
      <c r="DO122" s="968"/>
      <c r="DP122" s="968"/>
      <c r="DQ122" s="968"/>
      <c r="DR122" s="968"/>
      <c r="DS122" s="968"/>
      <c r="DT122" s="968"/>
      <c r="DU122" s="968"/>
      <c r="DV122" s="969"/>
      <c r="DW122" s="969"/>
      <c r="DX122" s="969"/>
      <c r="DY122" s="969"/>
      <c r="DZ122" s="970"/>
    </row>
    <row r="123" spans="1:130" s="246" customFormat="1" ht="26.25" customHeight="1" x14ac:dyDescent="0.15">
      <c r="A123" s="1107"/>
      <c r="B123" s="994"/>
      <c r="C123" s="964" t="s">
        <v>452</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430</v>
      </c>
      <c r="AB123" s="1007"/>
      <c r="AC123" s="1007"/>
      <c r="AD123" s="1007"/>
      <c r="AE123" s="1008"/>
      <c r="AF123" s="1009" t="s">
        <v>430</v>
      </c>
      <c r="AG123" s="1007"/>
      <c r="AH123" s="1007"/>
      <c r="AI123" s="1007"/>
      <c r="AJ123" s="1008"/>
      <c r="AK123" s="1009" t="s">
        <v>430</v>
      </c>
      <c r="AL123" s="1007"/>
      <c r="AM123" s="1007"/>
      <c r="AN123" s="1007"/>
      <c r="AO123" s="1008"/>
      <c r="AP123" s="1010" t="s">
        <v>430</v>
      </c>
      <c r="AQ123" s="1011"/>
      <c r="AR123" s="1011"/>
      <c r="AS123" s="1011"/>
      <c r="AT123" s="1012"/>
      <c r="AU123" s="1043"/>
      <c r="AV123" s="1044"/>
      <c r="AW123" s="1044"/>
      <c r="AX123" s="1044"/>
      <c r="AY123" s="1044"/>
      <c r="AZ123" s="277" t="s">
        <v>187</v>
      </c>
      <c r="BA123" s="277"/>
      <c r="BB123" s="277"/>
      <c r="BC123" s="277"/>
      <c r="BD123" s="277"/>
      <c r="BE123" s="277"/>
      <c r="BF123" s="277"/>
      <c r="BG123" s="277"/>
      <c r="BH123" s="277"/>
      <c r="BI123" s="277"/>
      <c r="BJ123" s="277"/>
      <c r="BK123" s="277"/>
      <c r="BL123" s="277"/>
      <c r="BM123" s="277"/>
      <c r="BN123" s="277"/>
      <c r="BO123" s="1023" t="s">
        <v>467</v>
      </c>
      <c r="BP123" s="1054"/>
      <c r="BQ123" s="1113">
        <v>44588659</v>
      </c>
      <c r="BR123" s="1114"/>
      <c r="BS123" s="1114"/>
      <c r="BT123" s="1114"/>
      <c r="BU123" s="1114"/>
      <c r="BV123" s="1114">
        <v>44351120</v>
      </c>
      <c r="BW123" s="1114"/>
      <c r="BX123" s="1114"/>
      <c r="BY123" s="1114"/>
      <c r="BZ123" s="1114"/>
      <c r="CA123" s="1114">
        <v>45023170</v>
      </c>
      <c r="CB123" s="1114"/>
      <c r="CC123" s="1114"/>
      <c r="CD123" s="1114"/>
      <c r="CE123" s="1114"/>
      <c r="CF123" s="1047"/>
      <c r="CG123" s="1048"/>
      <c r="CH123" s="1048"/>
      <c r="CI123" s="1048"/>
      <c r="CJ123" s="1049"/>
      <c r="CK123" s="1058"/>
      <c r="CL123" s="1059"/>
      <c r="CM123" s="1059"/>
      <c r="CN123" s="1059"/>
      <c r="CO123" s="1060"/>
      <c r="CP123" s="1068"/>
      <c r="CQ123" s="1069"/>
      <c r="CR123" s="1069"/>
      <c r="CS123" s="1069"/>
      <c r="CT123" s="1069"/>
      <c r="CU123" s="1069"/>
      <c r="CV123" s="1069"/>
      <c r="CW123" s="1069"/>
      <c r="CX123" s="1069"/>
      <c r="CY123" s="1069"/>
      <c r="CZ123" s="1069"/>
      <c r="DA123" s="1069"/>
      <c r="DB123" s="1069"/>
      <c r="DC123" s="1069"/>
      <c r="DD123" s="1069"/>
      <c r="DE123" s="1069"/>
      <c r="DF123" s="1070"/>
      <c r="DG123" s="1006"/>
      <c r="DH123" s="1007"/>
      <c r="DI123" s="1007"/>
      <c r="DJ123" s="1007"/>
      <c r="DK123" s="1008"/>
      <c r="DL123" s="1009"/>
      <c r="DM123" s="1007"/>
      <c r="DN123" s="1007"/>
      <c r="DO123" s="1007"/>
      <c r="DP123" s="1008"/>
      <c r="DQ123" s="1009"/>
      <c r="DR123" s="1007"/>
      <c r="DS123" s="1007"/>
      <c r="DT123" s="1007"/>
      <c r="DU123" s="1008"/>
      <c r="DV123" s="1010"/>
      <c r="DW123" s="1011"/>
      <c r="DX123" s="1011"/>
      <c r="DY123" s="1011"/>
      <c r="DZ123" s="1012"/>
    </row>
    <row r="124" spans="1:130" s="246" customFormat="1" ht="26.25" customHeight="1" thickBot="1" x14ac:dyDescent="0.2">
      <c r="A124" s="1107"/>
      <c r="B124" s="994"/>
      <c r="C124" s="964" t="s">
        <v>455</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127</v>
      </c>
      <c r="AB124" s="1007"/>
      <c r="AC124" s="1007"/>
      <c r="AD124" s="1007"/>
      <c r="AE124" s="1008"/>
      <c r="AF124" s="1009" t="s">
        <v>127</v>
      </c>
      <c r="AG124" s="1007"/>
      <c r="AH124" s="1007"/>
      <c r="AI124" s="1007"/>
      <c r="AJ124" s="1008"/>
      <c r="AK124" s="1009" t="s">
        <v>127</v>
      </c>
      <c r="AL124" s="1007"/>
      <c r="AM124" s="1007"/>
      <c r="AN124" s="1007"/>
      <c r="AO124" s="1008"/>
      <c r="AP124" s="1010" t="s">
        <v>127</v>
      </c>
      <c r="AQ124" s="1011"/>
      <c r="AR124" s="1011"/>
      <c r="AS124" s="1011"/>
      <c r="AT124" s="1012"/>
      <c r="AU124" s="1109" t="s">
        <v>468</v>
      </c>
      <c r="AV124" s="1110"/>
      <c r="AW124" s="1110"/>
      <c r="AX124" s="1110"/>
      <c r="AY124" s="1110"/>
      <c r="AZ124" s="1110"/>
      <c r="BA124" s="1110"/>
      <c r="BB124" s="1110"/>
      <c r="BC124" s="1110"/>
      <c r="BD124" s="1110"/>
      <c r="BE124" s="1110"/>
      <c r="BF124" s="1110"/>
      <c r="BG124" s="1110"/>
      <c r="BH124" s="1110"/>
      <c r="BI124" s="1110"/>
      <c r="BJ124" s="1110"/>
      <c r="BK124" s="1110"/>
      <c r="BL124" s="1110"/>
      <c r="BM124" s="1110"/>
      <c r="BN124" s="1110"/>
      <c r="BO124" s="1110"/>
      <c r="BP124" s="1111"/>
      <c r="BQ124" s="1112" t="s">
        <v>127</v>
      </c>
      <c r="BR124" s="1076"/>
      <c r="BS124" s="1076"/>
      <c r="BT124" s="1076"/>
      <c r="BU124" s="1076"/>
      <c r="BV124" s="1076" t="s">
        <v>127</v>
      </c>
      <c r="BW124" s="1076"/>
      <c r="BX124" s="1076"/>
      <c r="BY124" s="1076"/>
      <c r="BZ124" s="1076"/>
      <c r="CA124" s="1076" t="s">
        <v>127</v>
      </c>
      <c r="CB124" s="1076"/>
      <c r="CC124" s="1076"/>
      <c r="CD124" s="1076"/>
      <c r="CE124" s="1076"/>
      <c r="CF124" s="1077"/>
      <c r="CG124" s="1078"/>
      <c r="CH124" s="1078"/>
      <c r="CI124" s="1078"/>
      <c r="CJ124" s="1079"/>
      <c r="CK124" s="1061"/>
      <c r="CL124" s="1061"/>
      <c r="CM124" s="1061"/>
      <c r="CN124" s="1061"/>
      <c r="CO124" s="1062"/>
      <c r="CP124" s="1068" t="s">
        <v>469</v>
      </c>
      <c r="CQ124" s="1069"/>
      <c r="CR124" s="1069"/>
      <c r="CS124" s="1069"/>
      <c r="CT124" s="1069"/>
      <c r="CU124" s="1069"/>
      <c r="CV124" s="1069"/>
      <c r="CW124" s="1069"/>
      <c r="CX124" s="1069"/>
      <c r="CY124" s="1069"/>
      <c r="CZ124" s="1069"/>
      <c r="DA124" s="1069"/>
      <c r="DB124" s="1069"/>
      <c r="DC124" s="1069"/>
      <c r="DD124" s="1069"/>
      <c r="DE124" s="1069"/>
      <c r="DF124" s="1070"/>
      <c r="DG124" s="1053" t="s">
        <v>127</v>
      </c>
      <c r="DH124" s="1032"/>
      <c r="DI124" s="1032"/>
      <c r="DJ124" s="1032"/>
      <c r="DK124" s="1033"/>
      <c r="DL124" s="1031" t="s">
        <v>127</v>
      </c>
      <c r="DM124" s="1032"/>
      <c r="DN124" s="1032"/>
      <c r="DO124" s="1032"/>
      <c r="DP124" s="1033"/>
      <c r="DQ124" s="1031" t="s">
        <v>127</v>
      </c>
      <c r="DR124" s="1032"/>
      <c r="DS124" s="1032"/>
      <c r="DT124" s="1032"/>
      <c r="DU124" s="1033"/>
      <c r="DV124" s="1034" t="s">
        <v>127</v>
      </c>
      <c r="DW124" s="1035"/>
      <c r="DX124" s="1035"/>
      <c r="DY124" s="1035"/>
      <c r="DZ124" s="1036"/>
    </row>
    <row r="125" spans="1:130" s="246" customFormat="1" ht="26.25" customHeight="1" x14ac:dyDescent="0.15">
      <c r="A125" s="1107"/>
      <c r="B125" s="994"/>
      <c r="C125" s="964" t="s">
        <v>457</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127</v>
      </c>
      <c r="AB125" s="1007"/>
      <c r="AC125" s="1007"/>
      <c r="AD125" s="1007"/>
      <c r="AE125" s="1008"/>
      <c r="AF125" s="1009" t="s">
        <v>127</v>
      </c>
      <c r="AG125" s="1007"/>
      <c r="AH125" s="1007"/>
      <c r="AI125" s="1007"/>
      <c r="AJ125" s="1008"/>
      <c r="AK125" s="1009" t="s">
        <v>127</v>
      </c>
      <c r="AL125" s="1007"/>
      <c r="AM125" s="1007"/>
      <c r="AN125" s="1007"/>
      <c r="AO125" s="1008"/>
      <c r="AP125" s="1010" t="s">
        <v>127</v>
      </c>
      <c r="AQ125" s="1011"/>
      <c r="AR125" s="1011"/>
      <c r="AS125" s="1011"/>
      <c r="AT125" s="101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1" t="s">
        <v>470</v>
      </c>
      <c r="CL125" s="1056"/>
      <c r="CM125" s="1056"/>
      <c r="CN125" s="1056"/>
      <c r="CO125" s="1057"/>
      <c r="CP125" s="988" t="s">
        <v>471</v>
      </c>
      <c r="CQ125" s="937"/>
      <c r="CR125" s="937"/>
      <c r="CS125" s="937"/>
      <c r="CT125" s="937"/>
      <c r="CU125" s="937"/>
      <c r="CV125" s="937"/>
      <c r="CW125" s="937"/>
      <c r="CX125" s="937"/>
      <c r="CY125" s="937"/>
      <c r="CZ125" s="937"/>
      <c r="DA125" s="937"/>
      <c r="DB125" s="937"/>
      <c r="DC125" s="937"/>
      <c r="DD125" s="937"/>
      <c r="DE125" s="937"/>
      <c r="DF125" s="938"/>
      <c r="DG125" s="974" t="s">
        <v>127</v>
      </c>
      <c r="DH125" s="975"/>
      <c r="DI125" s="975"/>
      <c r="DJ125" s="975"/>
      <c r="DK125" s="975"/>
      <c r="DL125" s="975" t="s">
        <v>127</v>
      </c>
      <c r="DM125" s="975"/>
      <c r="DN125" s="975"/>
      <c r="DO125" s="975"/>
      <c r="DP125" s="975"/>
      <c r="DQ125" s="975" t="s">
        <v>127</v>
      </c>
      <c r="DR125" s="975"/>
      <c r="DS125" s="975"/>
      <c r="DT125" s="975"/>
      <c r="DU125" s="975"/>
      <c r="DV125" s="976" t="s">
        <v>127</v>
      </c>
      <c r="DW125" s="976"/>
      <c r="DX125" s="976"/>
      <c r="DY125" s="976"/>
      <c r="DZ125" s="977"/>
    </row>
    <row r="126" spans="1:130" s="246" customFormat="1" ht="26.25" customHeight="1" thickBot="1" x14ac:dyDescent="0.2">
      <c r="A126" s="1107"/>
      <c r="B126" s="994"/>
      <c r="C126" s="964" t="s">
        <v>459</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v>26174</v>
      </c>
      <c r="AB126" s="1007"/>
      <c r="AC126" s="1007"/>
      <c r="AD126" s="1007"/>
      <c r="AE126" s="1008"/>
      <c r="AF126" s="1009">
        <v>37220</v>
      </c>
      <c r="AG126" s="1007"/>
      <c r="AH126" s="1007"/>
      <c r="AI126" s="1007"/>
      <c r="AJ126" s="1008"/>
      <c r="AK126" s="1009">
        <v>78645</v>
      </c>
      <c r="AL126" s="1007"/>
      <c r="AM126" s="1007"/>
      <c r="AN126" s="1007"/>
      <c r="AO126" s="1008"/>
      <c r="AP126" s="1010">
        <v>0.4</v>
      </c>
      <c r="AQ126" s="1011"/>
      <c r="AR126" s="1011"/>
      <c r="AS126" s="1011"/>
      <c r="AT126" s="101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2"/>
      <c r="CL126" s="1059"/>
      <c r="CM126" s="1059"/>
      <c r="CN126" s="1059"/>
      <c r="CO126" s="1060"/>
      <c r="CP126" s="997" t="s">
        <v>472</v>
      </c>
      <c r="CQ126" s="998"/>
      <c r="CR126" s="998"/>
      <c r="CS126" s="998"/>
      <c r="CT126" s="998"/>
      <c r="CU126" s="998"/>
      <c r="CV126" s="998"/>
      <c r="CW126" s="998"/>
      <c r="CX126" s="998"/>
      <c r="CY126" s="998"/>
      <c r="CZ126" s="998"/>
      <c r="DA126" s="998"/>
      <c r="DB126" s="998"/>
      <c r="DC126" s="998"/>
      <c r="DD126" s="998"/>
      <c r="DE126" s="998"/>
      <c r="DF126" s="999"/>
      <c r="DG126" s="967" t="s">
        <v>127</v>
      </c>
      <c r="DH126" s="968"/>
      <c r="DI126" s="968"/>
      <c r="DJ126" s="968"/>
      <c r="DK126" s="968"/>
      <c r="DL126" s="968" t="s">
        <v>127</v>
      </c>
      <c r="DM126" s="968"/>
      <c r="DN126" s="968"/>
      <c r="DO126" s="968"/>
      <c r="DP126" s="968"/>
      <c r="DQ126" s="968" t="s">
        <v>127</v>
      </c>
      <c r="DR126" s="968"/>
      <c r="DS126" s="968"/>
      <c r="DT126" s="968"/>
      <c r="DU126" s="968"/>
      <c r="DV126" s="969" t="s">
        <v>127</v>
      </c>
      <c r="DW126" s="969"/>
      <c r="DX126" s="969"/>
      <c r="DY126" s="969"/>
      <c r="DZ126" s="970"/>
    </row>
    <row r="127" spans="1:130" s="246" customFormat="1" ht="26.25" customHeight="1" x14ac:dyDescent="0.15">
      <c r="A127" s="1108"/>
      <c r="B127" s="996"/>
      <c r="C127" s="1050" t="s">
        <v>473</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t="s">
        <v>127</v>
      </c>
      <c r="AB127" s="1007"/>
      <c r="AC127" s="1007"/>
      <c r="AD127" s="1007"/>
      <c r="AE127" s="1008"/>
      <c r="AF127" s="1009" t="s">
        <v>127</v>
      </c>
      <c r="AG127" s="1007"/>
      <c r="AH127" s="1007"/>
      <c r="AI127" s="1007"/>
      <c r="AJ127" s="1008"/>
      <c r="AK127" s="1009" t="s">
        <v>127</v>
      </c>
      <c r="AL127" s="1007"/>
      <c r="AM127" s="1007"/>
      <c r="AN127" s="1007"/>
      <c r="AO127" s="1008"/>
      <c r="AP127" s="1010" t="s">
        <v>127</v>
      </c>
      <c r="AQ127" s="1011"/>
      <c r="AR127" s="1011"/>
      <c r="AS127" s="1011"/>
      <c r="AT127" s="1012"/>
      <c r="AU127" s="282"/>
      <c r="AV127" s="282"/>
      <c r="AW127" s="282"/>
      <c r="AX127" s="1080" t="s">
        <v>474</v>
      </c>
      <c r="AY127" s="1081"/>
      <c r="AZ127" s="1081"/>
      <c r="BA127" s="1081"/>
      <c r="BB127" s="1081"/>
      <c r="BC127" s="1081"/>
      <c r="BD127" s="1081"/>
      <c r="BE127" s="1082"/>
      <c r="BF127" s="1083" t="s">
        <v>475</v>
      </c>
      <c r="BG127" s="1081"/>
      <c r="BH127" s="1081"/>
      <c r="BI127" s="1081"/>
      <c r="BJ127" s="1081"/>
      <c r="BK127" s="1081"/>
      <c r="BL127" s="1082"/>
      <c r="BM127" s="1083" t="s">
        <v>476</v>
      </c>
      <c r="BN127" s="1081"/>
      <c r="BO127" s="1081"/>
      <c r="BP127" s="1081"/>
      <c r="BQ127" s="1081"/>
      <c r="BR127" s="1081"/>
      <c r="BS127" s="1082"/>
      <c r="BT127" s="1083" t="s">
        <v>477</v>
      </c>
      <c r="BU127" s="1081"/>
      <c r="BV127" s="1081"/>
      <c r="BW127" s="1081"/>
      <c r="BX127" s="1081"/>
      <c r="BY127" s="1081"/>
      <c r="BZ127" s="1105"/>
      <c r="CA127" s="282"/>
      <c r="CB127" s="282"/>
      <c r="CC127" s="282"/>
      <c r="CD127" s="283"/>
      <c r="CE127" s="283"/>
      <c r="CF127" s="283"/>
      <c r="CG127" s="280"/>
      <c r="CH127" s="280"/>
      <c r="CI127" s="280"/>
      <c r="CJ127" s="281"/>
      <c r="CK127" s="1072"/>
      <c r="CL127" s="1059"/>
      <c r="CM127" s="1059"/>
      <c r="CN127" s="1059"/>
      <c r="CO127" s="1060"/>
      <c r="CP127" s="997" t="s">
        <v>478</v>
      </c>
      <c r="CQ127" s="998"/>
      <c r="CR127" s="998"/>
      <c r="CS127" s="998"/>
      <c r="CT127" s="998"/>
      <c r="CU127" s="998"/>
      <c r="CV127" s="998"/>
      <c r="CW127" s="998"/>
      <c r="CX127" s="998"/>
      <c r="CY127" s="998"/>
      <c r="CZ127" s="998"/>
      <c r="DA127" s="998"/>
      <c r="DB127" s="998"/>
      <c r="DC127" s="998"/>
      <c r="DD127" s="998"/>
      <c r="DE127" s="998"/>
      <c r="DF127" s="999"/>
      <c r="DG127" s="967" t="s">
        <v>127</v>
      </c>
      <c r="DH127" s="968"/>
      <c r="DI127" s="968"/>
      <c r="DJ127" s="968"/>
      <c r="DK127" s="968"/>
      <c r="DL127" s="968" t="s">
        <v>127</v>
      </c>
      <c r="DM127" s="968"/>
      <c r="DN127" s="968"/>
      <c r="DO127" s="968"/>
      <c r="DP127" s="968"/>
      <c r="DQ127" s="968" t="s">
        <v>127</v>
      </c>
      <c r="DR127" s="968"/>
      <c r="DS127" s="968"/>
      <c r="DT127" s="968"/>
      <c r="DU127" s="968"/>
      <c r="DV127" s="969" t="s">
        <v>127</v>
      </c>
      <c r="DW127" s="969"/>
      <c r="DX127" s="969"/>
      <c r="DY127" s="969"/>
      <c r="DZ127" s="970"/>
    </row>
    <row r="128" spans="1:130" s="246" customFormat="1" ht="26.25" customHeight="1" thickBot="1" x14ac:dyDescent="0.2">
      <c r="A128" s="1091" t="s">
        <v>479</v>
      </c>
      <c r="B128" s="1092"/>
      <c r="C128" s="1092"/>
      <c r="D128" s="1092"/>
      <c r="E128" s="1092"/>
      <c r="F128" s="1092"/>
      <c r="G128" s="1092"/>
      <c r="H128" s="1092"/>
      <c r="I128" s="1092"/>
      <c r="J128" s="1092"/>
      <c r="K128" s="1092"/>
      <c r="L128" s="1092"/>
      <c r="M128" s="1092"/>
      <c r="N128" s="1092"/>
      <c r="O128" s="1092"/>
      <c r="P128" s="1092"/>
      <c r="Q128" s="1092"/>
      <c r="R128" s="1092"/>
      <c r="S128" s="1092"/>
      <c r="T128" s="1092"/>
      <c r="U128" s="1092"/>
      <c r="V128" s="1092"/>
      <c r="W128" s="1093" t="s">
        <v>480</v>
      </c>
      <c r="X128" s="1093"/>
      <c r="Y128" s="1093"/>
      <c r="Z128" s="1094"/>
      <c r="AA128" s="1095">
        <v>817362</v>
      </c>
      <c r="AB128" s="1096"/>
      <c r="AC128" s="1096"/>
      <c r="AD128" s="1096"/>
      <c r="AE128" s="1097"/>
      <c r="AF128" s="1098">
        <v>725720</v>
      </c>
      <c r="AG128" s="1096"/>
      <c r="AH128" s="1096"/>
      <c r="AI128" s="1096"/>
      <c r="AJ128" s="1097"/>
      <c r="AK128" s="1098">
        <v>852735</v>
      </c>
      <c r="AL128" s="1096"/>
      <c r="AM128" s="1096"/>
      <c r="AN128" s="1096"/>
      <c r="AO128" s="1097"/>
      <c r="AP128" s="1099"/>
      <c r="AQ128" s="1100"/>
      <c r="AR128" s="1100"/>
      <c r="AS128" s="1100"/>
      <c r="AT128" s="1101"/>
      <c r="AU128" s="282"/>
      <c r="AV128" s="282"/>
      <c r="AW128" s="282"/>
      <c r="AX128" s="936" t="s">
        <v>481</v>
      </c>
      <c r="AY128" s="937"/>
      <c r="AZ128" s="937"/>
      <c r="BA128" s="937"/>
      <c r="BB128" s="937"/>
      <c r="BC128" s="937"/>
      <c r="BD128" s="937"/>
      <c r="BE128" s="938"/>
      <c r="BF128" s="1102" t="s">
        <v>127</v>
      </c>
      <c r="BG128" s="1103"/>
      <c r="BH128" s="1103"/>
      <c r="BI128" s="1103"/>
      <c r="BJ128" s="1103"/>
      <c r="BK128" s="1103"/>
      <c r="BL128" s="1104"/>
      <c r="BM128" s="1102">
        <v>12.18</v>
      </c>
      <c r="BN128" s="1103"/>
      <c r="BO128" s="1103"/>
      <c r="BP128" s="1103"/>
      <c r="BQ128" s="1103"/>
      <c r="BR128" s="1103"/>
      <c r="BS128" s="1104"/>
      <c r="BT128" s="1102">
        <v>20</v>
      </c>
      <c r="BU128" s="1103"/>
      <c r="BV128" s="1103"/>
      <c r="BW128" s="1103"/>
      <c r="BX128" s="1103"/>
      <c r="BY128" s="1103"/>
      <c r="BZ128" s="1127"/>
      <c r="CA128" s="283"/>
      <c r="CB128" s="283"/>
      <c r="CC128" s="283"/>
      <c r="CD128" s="283"/>
      <c r="CE128" s="283"/>
      <c r="CF128" s="283"/>
      <c r="CG128" s="280"/>
      <c r="CH128" s="280"/>
      <c r="CI128" s="280"/>
      <c r="CJ128" s="281"/>
      <c r="CK128" s="1073"/>
      <c r="CL128" s="1074"/>
      <c r="CM128" s="1074"/>
      <c r="CN128" s="1074"/>
      <c r="CO128" s="1075"/>
      <c r="CP128" s="1084" t="s">
        <v>482</v>
      </c>
      <c r="CQ128" s="1085"/>
      <c r="CR128" s="1085"/>
      <c r="CS128" s="1085"/>
      <c r="CT128" s="1085"/>
      <c r="CU128" s="1085"/>
      <c r="CV128" s="1085"/>
      <c r="CW128" s="1085"/>
      <c r="CX128" s="1085"/>
      <c r="CY128" s="1085"/>
      <c r="CZ128" s="1085"/>
      <c r="DA128" s="1085"/>
      <c r="DB128" s="1085"/>
      <c r="DC128" s="1085"/>
      <c r="DD128" s="1085"/>
      <c r="DE128" s="1085"/>
      <c r="DF128" s="1086"/>
      <c r="DG128" s="1087">
        <v>240</v>
      </c>
      <c r="DH128" s="1088"/>
      <c r="DI128" s="1088"/>
      <c r="DJ128" s="1088"/>
      <c r="DK128" s="1088"/>
      <c r="DL128" s="1088">
        <v>5053</v>
      </c>
      <c r="DM128" s="1088"/>
      <c r="DN128" s="1088"/>
      <c r="DO128" s="1088"/>
      <c r="DP128" s="1088"/>
      <c r="DQ128" s="1088">
        <v>503</v>
      </c>
      <c r="DR128" s="1088"/>
      <c r="DS128" s="1088"/>
      <c r="DT128" s="1088"/>
      <c r="DU128" s="1088"/>
      <c r="DV128" s="1089">
        <v>0</v>
      </c>
      <c r="DW128" s="1089"/>
      <c r="DX128" s="1089"/>
      <c r="DY128" s="1089"/>
      <c r="DZ128" s="1090"/>
    </row>
    <row r="129" spans="1:131" s="246" customFormat="1" ht="26.25" customHeight="1" x14ac:dyDescent="0.15">
      <c r="A129" s="978" t="s">
        <v>106</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483</v>
      </c>
      <c r="X129" s="1122"/>
      <c r="Y129" s="1122"/>
      <c r="Z129" s="1123"/>
      <c r="AA129" s="1006">
        <v>23176864</v>
      </c>
      <c r="AB129" s="1007"/>
      <c r="AC129" s="1007"/>
      <c r="AD129" s="1007"/>
      <c r="AE129" s="1008"/>
      <c r="AF129" s="1009">
        <v>23298671</v>
      </c>
      <c r="AG129" s="1007"/>
      <c r="AH129" s="1007"/>
      <c r="AI129" s="1007"/>
      <c r="AJ129" s="1008"/>
      <c r="AK129" s="1009">
        <v>23676248</v>
      </c>
      <c r="AL129" s="1007"/>
      <c r="AM129" s="1007"/>
      <c r="AN129" s="1007"/>
      <c r="AO129" s="1008"/>
      <c r="AP129" s="1124"/>
      <c r="AQ129" s="1125"/>
      <c r="AR129" s="1125"/>
      <c r="AS129" s="1125"/>
      <c r="AT129" s="1126"/>
      <c r="AU129" s="284"/>
      <c r="AV129" s="284"/>
      <c r="AW129" s="284"/>
      <c r="AX129" s="1115" t="s">
        <v>484</v>
      </c>
      <c r="AY129" s="998"/>
      <c r="AZ129" s="998"/>
      <c r="BA129" s="998"/>
      <c r="BB129" s="998"/>
      <c r="BC129" s="998"/>
      <c r="BD129" s="998"/>
      <c r="BE129" s="999"/>
      <c r="BF129" s="1116" t="s">
        <v>127</v>
      </c>
      <c r="BG129" s="1117"/>
      <c r="BH129" s="1117"/>
      <c r="BI129" s="1117"/>
      <c r="BJ129" s="1117"/>
      <c r="BK129" s="1117"/>
      <c r="BL129" s="1118"/>
      <c r="BM129" s="1116">
        <v>17.18</v>
      </c>
      <c r="BN129" s="1117"/>
      <c r="BO129" s="1117"/>
      <c r="BP129" s="1117"/>
      <c r="BQ129" s="1117"/>
      <c r="BR129" s="1117"/>
      <c r="BS129" s="1118"/>
      <c r="BT129" s="1116">
        <v>30</v>
      </c>
      <c r="BU129" s="1119"/>
      <c r="BV129" s="1119"/>
      <c r="BW129" s="1119"/>
      <c r="BX129" s="1119"/>
      <c r="BY129" s="1119"/>
      <c r="BZ129" s="112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78" t="s">
        <v>485</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486</v>
      </c>
      <c r="X130" s="1122"/>
      <c r="Y130" s="1122"/>
      <c r="Z130" s="1123"/>
      <c r="AA130" s="1006">
        <v>2316439</v>
      </c>
      <c r="AB130" s="1007"/>
      <c r="AC130" s="1007"/>
      <c r="AD130" s="1007"/>
      <c r="AE130" s="1008"/>
      <c r="AF130" s="1009">
        <v>2430348</v>
      </c>
      <c r="AG130" s="1007"/>
      <c r="AH130" s="1007"/>
      <c r="AI130" s="1007"/>
      <c r="AJ130" s="1008"/>
      <c r="AK130" s="1009">
        <v>2501175</v>
      </c>
      <c r="AL130" s="1007"/>
      <c r="AM130" s="1007"/>
      <c r="AN130" s="1007"/>
      <c r="AO130" s="1008"/>
      <c r="AP130" s="1124"/>
      <c r="AQ130" s="1125"/>
      <c r="AR130" s="1125"/>
      <c r="AS130" s="1125"/>
      <c r="AT130" s="1126"/>
      <c r="AU130" s="284"/>
      <c r="AV130" s="284"/>
      <c r="AW130" s="284"/>
      <c r="AX130" s="1115" t="s">
        <v>487</v>
      </c>
      <c r="AY130" s="998"/>
      <c r="AZ130" s="998"/>
      <c r="BA130" s="998"/>
      <c r="BB130" s="998"/>
      <c r="BC130" s="998"/>
      <c r="BD130" s="998"/>
      <c r="BE130" s="999"/>
      <c r="BF130" s="1152">
        <v>1</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488</v>
      </c>
      <c r="X131" s="1160"/>
      <c r="Y131" s="1160"/>
      <c r="Z131" s="1161"/>
      <c r="AA131" s="1053">
        <v>20860425</v>
      </c>
      <c r="AB131" s="1032"/>
      <c r="AC131" s="1032"/>
      <c r="AD131" s="1032"/>
      <c r="AE131" s="1033"/>
      <c r="AF131" s="1031">
        <v>20868323</v>
      </c>
      <c r="AG131" s="1032"/>
      <c r="AH131" s="1032"/>
      <c r="AI131" s="1032"/>
      <c r="AJ131" s="1033"/>
      <c r="AK131" s="1031">
        <v>21175073</v>
      </c>
      <c r="AL131" s="1032"/>
      <c r="AM131" s="1032"/>
      <c r="AN131" s="1032"/>
      <c r="AO131" s="1033"/>
      <c r="AP131" s="1162"/>
      <c r="AQ131" s="1163"/>
      <c r="AR131" s="1163"/>
      <c r="AS131" s="1163"/>
      <c r="AT131" s="1164"/>
      <c r="AU131" s="284"/>
      <c r="AV131" s="284"/>
      <c r="AW131" s="284"/>
      <c r="AX131" s="1134" t="s">
        <v>489</v>
      </c>
      <c r="AY131" s="1085"/>
      <c r="AZ131" s="1085"/>
      <c r="BA131" s="1085"/>
      <c r="BB131" s="1085"/>
      <c r="BC131" s="1085"/>
      <c r="BD131" s="1085"/>
      <c r="BE131" s="1086"/>
      <c r="BF131" s="1135" t="s">
        <v>127</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1" t="s">
        <v>490</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491</v>
      </c>
      <c r="W132" s="1145"/>
      <c r="X132" s="1145"/>
      <c r="Y132" s="1145"/>
      <c r="Z132" s="1146"/>
      <c r="AA132" s="1147">
        <v>1.2978211129999999</v>
      </c>
      <c r="AB132" s="1148"/>
      <c r="AC132" s="1148"/>
      <c r="AD132" s="1148"/>
      <c r="AE132" s="1149"/>
      <c r="AF132" s="1150">
        <v>1.079511916</v>
      </c>
      <c r="AG132" s="1148"/>
      <c r="AH132" s="1148"/>
      <c r="AI132" s="1148"/>
      <c r="AJ132" s="1149"/>
      <c r="AK132" s="1150">
        <v>0.80341163400000004</v>
      </c>
      <c r="AL132" s="1148"/>
      <c r="AM132" s="1148"/>
      <c r="AN132" s="1148"/>
      <c r="AO132" s="1149"/>
      <c r="AP132" s="1047"/>
      <c r="AQ132" s="1048"/>
      <c r="AR132" s="1048"/>
      <c r="AS132" s="1048"/>
      <c r="AT132" s="115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492</v>
      </c>
      <c r="W133" s="1128"/>
      <c r="X133" s="1128"/>
      <c r="Y133" s="1128"/>
      <c r="Z133" s="1129"/>
      <c r="AA133" s="1130">
        <v>1.3</v>
      </c>
      <c r="AB133" s="1131"/>
      <c r="AC133" s="1131"/>
      <c r="AD133" s="1131"/>
      <c r="AE133" s="1132"/>
      <c r="AF133" s="1130">
        <v>1.3</v>
      </c>
      <c r="AG133" s="1131"/>
      <c r="AH133" s="1131"/>
      <c r="AI133" s="1131"/>
      <c r="AJ133" s="1132"/>
      <c r="AK133" s="1130">
        <v>1</v>
      </c>
      <c r="AL133" s="1131"/>
      <c r="AM133" s="1131"/>
      <c r="AN133" s="1131"/>
      <c r="AO133" s="1132"/>
      <c r="AP133" s="1077"/>
      <c r="AQ133" s="1078"/>
      <c r="AR133" s="1078"/>
      <c r="AS133" s="1078"/>
      <c r="AT133" s="113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WEMl7buI61Nq3uPchubMKBeQwBK8p/rI4UpVq+YwZ+xzCStHwnMkcExgN4/xeYFNqcD3s7A7iCFjZlF8WYp2w==" saltValue="FUUpsUKhhpUrgnv6HkHs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Header>&amp;R&amp;Z&amp;F</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OyKi8cVXUyRtGGnaUHc29P3mWywpSF/4tuu30LSs+W/4EHAjRXSrTWlbeo5Ws+JxxpulsTVb9khqfs0mX+WMQ==" saltValue="l/VMb7438VdbqTg18Td+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3TGRPn82woMofUoF9VPDmsxOI0swBy4dbWVarjImTHUegq1mzag2plPyVoLH/QN9LS7Gk4sdSoOFkjbZr95gQ==" saltValue="uskyZByAZBeEFhZZaKT8J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68"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69"/>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0" t="s">
        <v>501</v>
      </c>
      <c r="AL9" s="1171"/>
      <c r="AM9" s="1171"/>
      <c r="AN9" s="1172"/>
      <c r="AO9" s="312">
        <v>7980832</v>
      </c>
      <c r="AP9" s="312">
        <v>60362</v>
      </c>
      <c r="AQ9" s="313">
        <v>56739</v>
      </c>
      <c r="AR9" s="314">
        <v>6.4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0" t="s">
        <v>502</v>
      </c>
      <c r="AL10" s="1171"/>
      <c r="AM10" s="1171"/>
      <c r="AN10" s="1172"/>
      <c r="AO10" s="315">
        <v>454949</v>
      </c>
      <c r="AP10" s="315">
        <v>3441</v>
      </c>
      <c r="AQ10" s="316">
        <v>3644</v>
      </c>
      <c r="AR10" s="317">
        <v>-5.6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0" t="s">
        <v>503</v>
      </c>
      <c r="AL11" s="1171"/>
      <c r="AM11" s="1171"/>
      <c r="AN11" s="1172"/>
      <c r="AO11" s="315">
        <v>30118</v>
      </c>
      <c r="AP11" s="315">
        <v>228</v>
      </c>
      <c r="AQ11" s="316">
        <v>3408</v>
      </c>
      <c r="AR11" s="317">
        <v>-93.3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0" t="s">
        <v>504</v>
      </c>
      <c r="AL12" s="1171"/>
      <c r="AM12" s="1171"/>
      <c r="AN12" s="1172"/>
      <c r="AO12" s="315" t="s">
        <v>505</v>
      </c>
      <c r="AP12" s="315" t="s">
        <v>505</v>
      </c>
      <c r="AQ12" s="316">
        <v>508</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0" t="s">
        <v>506</v>
      </c>
      <c r="AL13" s="1171"/>
      <c r="AM13" s="1171"/>
      <c r="AN13" s="1172"/>
      <c r="AO13" s="315" t="s">
        <v>505</v>
      </c>
      <c r="AP13" s="315" t="s">
        <v>505</v>
      </c>
      <c r="AQ13" s="316">
        <v>12</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0" t="s">
        <v>507</v>
      </c>
      <c r="AL14" s="1171"/>
      <c r="AM14" s="1171"/>
      <c r="AN14" s="1172"/>
      <c r="AO14" s="315">
        <v>295955</v>
      </c>
      <c r="AP14" s="315">
        <v>2238</v>
      </c>
      <c r="AQ14" s="316">
        <v>2329</v>
      </c>
      <c r="AR14" s="317">
        <v>-3.9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0" t="s">
        <v>508</v>
      </c>
      <c r="AL15" s="1171"/>
      <c r="AM15" s="1171"/>
      <c r="AN15" s="1172"/>
      <c r="AO15" s="315">
        <v>107342</v>
      </c>
      <c r="AP15" s="315">
        <v>812</v>
      </c>
      <c r="AQ15" s="316">
        <v>1096</v>
      </c>
      <c r="AR15" s="317">
        <v>-25.9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3" t="s">
        <v>509</v>
      </c>
      <c r="AL16" s="1174"/>
      <c r="AM16" s="1174"/>
      <c r="AN16" s="1175"/>
      <c r="AO16" s="315">
        <v>-668098</v>
      </c>
      <c r="AP16" s="315">
        <v>-5053</v>
      </c>
      <c r="AQ16" s="316">
        <v>-4593</v>
      </c>
      <c r="AR16" s="317">
        <v>10</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3" t="s">
        <v>187</v>
      </c>
      <c r="AL17" s="1174"/>
      <c r="AM17" s="1174"/>
      <c r="AN17" s="1175"/>
      <c r="AO17" s="315">
        <v>8201098</v>
      </c>
      <c r="AP17" s="315">
        <v>62028</v>
      </c>
      <c r="AQ17" s="316">
        <v>63141</v>
      </c>
      <c r="AR17" s="317">
        <v>-1.8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5" t="s">
        <v>514</v>
      </c>
      <c r="AL21" s="1166"/>
      <c r="AM21" s="1166"/>
      <c r="AN21" s="1167"/>
      <c r="AO21" s="327">
        <v>5.94</v>
      </c>
      <c r="AP21" s="328">
        <v>6</v>
      </c>
      <c r="AQ21" s="329">
        <v>-0.06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5" t="s">
        <v>515</v>
      </c>
      <c r="AL22" s="1166"/>
      <c r="AM22" s="1166"/>
      <c r="AN22" s="1167"/>
      <c r="AO22" s="332">
        <v>100.9</v>
      </c>
      <c r="AP22" s="333">
        <v>99.5</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68"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69"/>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1" t="s">
        <v>519</v>
      </c>
      <c r="AL32" s="1182"/>
      <c r="AM32" s="1182"/>
      <c r="AN32" s="1183"/>
      <c r="AO32" s="342">
        <v>3013029</v>
      </c>
      <c r="AP32" s="342">
        <v>22789</v>
      </c>
      <c r="AQ32" s="343">
        <v>32265</v>
      </c>
      <c r="AR32" s="344">
        <v>-29.4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1" t="s">
        <v>520</v>
      </c>
      <c r="AL33" s="1182"/>
      <c r="AM33" s="1182"/>
      <c r="AN33" s="1183"/>
      <c r="AO33" s="342" t="s">
        <v>505</v>
      </c>
      <c r="AP33" s="342" t="s">
        <v>505</v>
      </c>
      <c r="AQ33" s="343">
        <v>1</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1" t="s">
        <v>521</v>
      </c>
      <c r="AL34" s="1182"/>
      <c r="AM34" s="1182"/>
      <c r="AN34" s="1183"/>
      <c r="AO34" s="342" t="s">
        <v>505</v>
      </c>
      <c r="AP34" s="342" t="s">
        <v>505</v>
      </c>
      <c r="AQ34" s="343">
        <v>32</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1" t="s">
        <v>522</v>
      </c>
      <c r="AL35" s="1182"/>
      <c r="AM35" s="1182"/>
      <c r="AN35" s="1183"/>
      <c r="AO35" s="342">
        <v>417744</v>
      </c>
      <c r="AP35" s="342">
        <v>3160</v>
      </c>
      <c r="AQ35" s="343">
        <v>6764</v>
      </c>
      <c r="AR35" s="344">
        <v>-53.3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1" t="s">
        <v>523</v>
      </c>
      <c r="AL36" s="1182"/>
      <c r="AM36" s="1182"/>
      <c r="AN36" s="1183"/>
      <c r="AO36" s="342">
        <v>14615</v>
      </c>
      <c r="AP36" s="342">
        <v>111</v>
      </c>
      <c r="AQ36" s="343">
        <v>1228</v>
      </c>
      <c r="AR36" s="344">
        <v>-91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1" t="s">
        <v>524</v>
      </c>
      <c r="AL37" s="1182"/>
      <c r="AM37" s="1182"/>
      <c r="AN37" s="1183"/>
      <c r="AO37" s="342">
        <v>78645</v>
      </c>
      <c r="AP37" s="342">
        <v>595</v>
      </c>
      <c r="AQ37" s="343">
        <v>1060</v>
      </c>
      <c r="AR37" s="344">
        <v>-43.9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4" t="s">
        <v>525</v>
      </c>
      <c r="AL38" s="1185"/>
      <c r="AM38" s="1185"/>
      <c r="AN38" s="1186"/>
      <c r="AO38" s="345" t="s">
        <v>505</v>
      </c>
      <c r="AP38" s="345" t="s">
        <v>505</v>
      </c>
      <c r="AQ38" s="346">
        <v>1</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4" t="s">
        <v>526</v>
      </c>
      <c r="AL39" s="1185"/>
      <c r="AM39" s="1185"/>
      <c r="AN39" s="1186"/>
      <c r="AO39" s="342">
        <v>-852735</v>
      </c>
      <c r="AP39" s="342">
        <v>-6450</v>
      </c>
      <c r="AQ39" s="343">
        <v>-6969</v>
      </c>
      <c r="AR39" s="344">
        <v>-7.4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1" t="s">
        <v>527</v>
      </c>
      <c r="AL40" s="1182"/>
      <c r="AM40" s="1182"/>
      <c r="AN40" s="1183"/>
      <c r="AO40" s="342">
        <v>-2501175</v>
      </c>
      <c r="AP40" s="342">
        <v>-18917</v>
      </c>
      <c r="AQ40" s="343">
        <v>-26451</v>
      </c>
      <c r="AR40" s="344">
        <v>-28.5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7" t="s">
        <v>301</v>
      </c>
      <c r="AL41" s="1188"/>
      <c r="AM41" s="1188"/>
      <c r="AN41" s="1189"/>
      <c r="AO41" s="342">
        <v>170123</v>
      </c>
      <c r="AP41" s="342">
        <v>1287</v>
      </c>
      <c r="AQ41" s="343">
        <v>7931</v>
      </c>
      <c r="AR41" s="344">
        <v>-83.8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6" t="s">
        <v>496</v>
      </c>
      <c r="AN49" s="1178" t="s">
        <v>531</v>
      </c>
      <c r="AO49" s="1179"/>
      <c r="AP49" s="1179"/>
      <c r="AQ49" s="1179"/>
      <c r="AR49" s="118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7"/>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3350071</v>
      </c>
      <c r="AN51" s="364">
        <v>25148</v>
      </c>
      <c r="AO51" s="365">
        <v>-8.6999999999999993</v>
      </c>
      <c r="AP51" s="366">
        <v>53605</v>
      </c>
      <c r="AQ51" s="367">
        <v>5.4</v>
      </c>
      <c r="AR51" s="368">
        <v>-14.1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2131439</v>
      </c>
      <c r="AN52" s="372">
        <v>16000</v>
      </c>
      <c r="AO52" s="373">
        <v>-10.199999999999999</v>
      </c>
      <c r="AP52" s="374">
        <v>28343</v>
      </c>
      <c r="AQ52" s="375">
        <v>11.7</v>
      </c>
      <c r="AR52" s="376">
        <v>-21.9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4039282</v>
      </c>
      <c r="AN53" s="364">
        <v>30404</v>
      </c>
      <c r="AO53" s="365">
        <v>20.9</v>
      </c>
      <c r="AP53" s="366">
        <v>44267</v>
      </c>
      <c r="AQ53" s="367">
        <v>-17.399999999999999</v>
      </c>
      <c r="AR53" s="368">
        <v>38.299999999999997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3148935</v>
      </c>
      <c r="AN54" s="372">
        <v>23702</v>
      </c>
      <c r="AO54" s="373">
        <v>48.1</v>
      </c>
      <c r="AP54" s="374">
        <v>26161</v>
      </c>
      <c r="AQ54" s="375">
        <v>-7.7</v>
      </c>
      <c r="AR54" s="376">
        <v>55.8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3764476</v>
      </c>
      <c r="AN55" s="364">
        <v>28386</v>
      </c>
      <c r="AO55" s="365">
        <v>-6.6</v>
      </c>
      <c r="AP55" s="366">
        <v>40879</v>
      </c>
      <c r="AQ55" s="367">
        <v>-7.7</v>
      </c>
      <c r="AR55" s="368">
        <v>1.1000000000000001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2431145</v>
      </c>
      <c r="AN56" s="372">
        <v>18332</v>
      </c>
      <c r="AO56" s="373">
        <v>-22.7</v>
      </c>
      <c r="AP56" s="374">
        <v>24087</v>
      </c>
      <c r="AQ56" s="375">
        <v>-7.9</v>
      </c>
      <c r="AR56" s="376">
        <v>-14.8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2143801</v>
      </c>
      <c r="AN57" s="364">
        <v>16193</v>
      </c>
      <c r="AO57" s="365">
        <v>-43</v>
      </c>
      <c r="AP57" s="366">
        <v>42651</v>
      </c>
      <c r="AQ57" s="367">
        <v>4.3</v>
      </c>
      <c r="AR57" s="368">
        <v>-47.3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1833043</v>
      </c>
      <c r="AN58" s="372">
        <v>13846</v>
      </c>
      <c r="AO58" s="373">
        <v>-24.5</v>
      </c>
      <c r="AP58" s="374">
        <v>22675</v>
      </c>
      <c r="AQ58" s="375">
        <v>-5.9</v>
      </c>
      <c r="AR58" s="376">
        <v>-18.600000000000001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2535631</v>
      </c>
      <c r="AN59" s="364">
        <v>19178</v>
      </c>
      <c r="AO59" s="365">
        <v>18.399999999999999</v>
      </c>
      <c r="AP59" s="366">
        <v>43226</v>
      </c>
      <c r="AQ59" s="367">
        <v>1.3</v>
      </c>
      <c r="AR59" s="368">
        <v>17.100000000000001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2093145</v>
      </c>
      <c r="AN60" s="372">
        <v>15831</v>
      </c>
      <c r="AO60" s="373">
        <v>14.3</v>
      </c>
      <c r="AP60" s="374">
        <v>22622</v>
      </c>
      <c r="AQ60" s="375">
        <v>-0.2</v>
      </c>
      <c r="AR60" s="376">
        <v>14.5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3166652</v>
      </c>
      <c r="AN61" s="379">
        <v>23862</v>
      </c>
      <c r="AO61" s="380">
        <v>-3.8</v>
      </c>
      <c r="AP61" s="381">
        <v>44926</v>
      </c>
      <c r="AQ61" s="382">
        <v>-2.8</v>
      </c>
      <c r="AR61" s="368">
        <v>-1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2327541</v>
      </c>
      <c r="AN62" s="372">
        <v>17542</v>
      </c>
      <c r="AO62" s="373">
        <v>1</v>
      </c>
      <c r="AP62" s="374">
        <v>24778</v>
      </c>
      <c r="AQ62" s="375">
        <v>-2</v>
      </c>
      <c r="AR62" s="376">
        <v>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wf49BRl9LTWCYW8uqMWz0e2Mdj5q1E+hmG5JJ0z3dP19BtQSSyqMa6di5goTv3VDKCVEv4M1iWM4W4BqiK/ZQ==" saltValue="kwSJUEDXpunmtJYDbzK3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eQEpyRy6Vw7L3a5czNnhNc3VNLnIZ1uKhOviMBLLFrHOMh4h4t2zv99BRuUxRtmhJbyQT3fU+RH1DEaKgOGIA==" saltValue="fHGF+woERaYj0MY5DTi5V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m1Ydss8aeLKoEsFf1qF3kY7dUX8wW7W/9WgD9f3qhUVKW6NocQuIK9bMF/PZv4HE5WJBeXqm1yad/Osfj7UgQ==" saltValue="ONoVypIUhHjPwRPcGZ5S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0" t="s">
        <v>3</v>
      </c>
      <c r="D47" s="1190"/>
      <c r="E47" s="1191"/>
      <c r="F47" s="11">
        <v>14.33</v>
      </c>
      <c r="G47" s="12">
        <v>15.24</v>
      </c>
      <c r="H47" s="12">
        <v>12.17</v>
      </c>
      <c r="I47" s="12">
        <v>10.119999999999999</v>
      </c>
      <c r="J47" s="13">
        <v>8.75</v>
      </c>
    </row>
    <row r="48" spans="2:10" ht="57.75" customHeight="1" x14ac:dyDescent="0.15">
      <c r="B48" s="14"/>
      <c r="C48" s="1192" t="s">
        <v>4</v>
      </c>
      <c r="D48" s="1192"/>
      <c r="E48" s="1193"/>
      <c r="F48" s="15">
        <v>7.29</v>
      </c>
      <c r="G48" s="16">
        <v>3.59</v>
      </c>
      <c r="H48" s="16">
        <v>3.19</v>
      </c>
      <c r="I48" s="16">
        <v>3.31</v>
      </c>
      <c r="J48" s="17">
        <v>3.57</v>
      </c>
    </row>
    <row r="49" spans="2:10" ht="57.75" customHeight="1" thickBot="1" x14ac:dyDescent="0.2">
      <c r="B49" s="18"/>
      <c r="C49" s="1194" t="s">
        <v>5</v>
      </c>
      <c r="D49" s="1194"/>
      <c r="E49" s="1195"/>
      <c r="F49" s="19" t="s">
        <v>552</v>
      </c>
      <c r="G49" s="20" t="s">
        <v>553</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O8AtRhD7goHT0IxyHo9VqzES7IgDB+8GBpY7Pv6r9vwbT2GcgCfmFb5KlWkSonG9jiAbXADaOyAbeuitddFg==" saltValue="Meouf0Vf/97eGb404Eeo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2020-02-10T03:12:58Z</dcterms:created>
  <dc:creator>財務調査課</dc:creator>
  <cp:lastModifiedBy>Administrator</cp:lastModifiedBy>
  <cp:lastPrinted>2020-03-19T04:33:57Z</cp:lastPrinted>
  <dcterms:modified xsi:type="dcterms:W3CDTF">2020-03-19T10:55:49Z</dcterms:modified>
  <dc:title>財政状況資料集</dc:title>
</cp:coreProperties>
</file>