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F:\"/>
    </mc:Choice>
  </mc:AlternateContent>
  <xr:revisionPtr revIDLastSave="0" documentId="8_{F8802B15-92FF-4007-9652-B3C7E7EB498D}"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CO34" i="10" l="1"/>
</calcChain>
</file>

<file path=xl/sharedStrings.xml><?xml version="1.0" encoding="utf-8"?>
<sst xmlns="http://schemas.openxmlformats.org/spreadsheetml/2006/main" count="1097" uniqueCount="602">
  <si>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</si>
  <si>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</si>
  <si>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</si>
  <si>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</si>
  <si>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</si>
  <si>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</si>
  <si>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</si>
  <si>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</si>
  <si>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</si>
  <si>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</si>
  <si>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</si>
  <si>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</si>
  <si>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</si>
  <si>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</si>
  <si>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</si>
  <si>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</si>
  <si>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</si>
  <si>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</si>
  <si>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</si>
  <si>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</si>
  <si>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</si>
  <si>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</si>
  <si>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</si>
  <si>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</si>
  <si>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</si>
  <si>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</si>
  <si>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</si>
  <si>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</si>
  <si>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</si>
  <si>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</si>
  <si>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</si>
  <si>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</si>
  <si>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</si>
  <si>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</si>
  <si>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</si>
  <si>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</si>
  <si>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</si>
  <si>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</si>
  <si>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</si>
  <si>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</si>
  <si>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</si>
  <si>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</si>
  <si>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</si>
  <si>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</si>
  <si>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</si>
  <si>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</si>
  <si>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</si>
  <si>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</si>
  <si>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</si>
  <si>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</si>
  <si>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</si>
  <si>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</si>
  <si>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</si>
  <si>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</si>
  <si>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</si>
  <si>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</si>
  <si>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</si>
  <si>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</si>
  <si>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</si>
  <si>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</si>
  <si>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</si>
  <si>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</si>
  <si>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</si>
  <si>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</si>
  <si>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</si>
  <si>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</si>
  <si>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</si>
  <si>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</si>
  <si>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</si>
  <si>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</si>
  <si>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</si>
  <si>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</si>
  <si>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</si>
  <si>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</si>
  <si>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</si>
  <si>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</si>
  <si>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</si>
  <si>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</si>
  <si>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</si>
  <si>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</si>
  <si>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</si>
  <si>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</si>
  <si>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</si>
  <si>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</si>
  <si>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</si>
  <si>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</si>
  <si>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</si>
  <si>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</si>
  <si>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</si>
  <si>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</si>
  <si>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</si>
  <si>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</si>
  <si>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</si>
  <si>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</si>
  <si>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</si>
  <si>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</si>
  <si>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</si>
  <si>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</si>
  <si>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</si>
  <si>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</si>
  <si>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</si>
  <si>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</si>
  <si>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</si>
  <si>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</si>
  <si>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</si>
  <si>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</si>
  <si>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</si>
  <si>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</si>
  <si>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</si>
  <si>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</si>
  <si>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</si>
  <si>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</si>
  <si>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</si>
  <si>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</si>
  <si>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</si>
  <si>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</si>
  <si>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</si>
  <si>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</si>
  <si>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</si>
  <si>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</si>
  <si>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</si>
  <si>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</si>
  <si>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</si>
  <si>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</si>
  <si>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</si>
  <si>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</si>
  <si>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</si>
  <si>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</si>
  <si>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</si>
  <si>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</si>
  <si>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</si>
  <si>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</si>
  <si>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</si>
  <si>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</si>
  <si>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</si>
  <si>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</si>
  <si>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</si>
  <si>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</si>
  <si>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</si>
  <si>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</si>
  <si>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</si>
  <si>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</si>
  <si>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</si>
  <si>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</si>
  <si>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</si>
  <si>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</si>
  <si>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</si>
  <si>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</si>
  <si>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</si>
  <si>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</si>
  <si>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</si>
  <si>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</si>
  <si>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</si>
  <si>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</si>
  <si>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</si>
  <si>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</si>
  <si>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</si>
  <si>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</si>
  <si>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</si>
  <si>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</si>
  <si>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</si>
  <si>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</si>
  <si>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</si>
  <si>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</si>
  <si>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</si>
  <si>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</si>
  <si>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</si>
  <si>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</si>
  <si>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</si>
  <si>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</si>
  <si>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</si>
  <si>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</si>
  <si>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</si>
  <si>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</si>
  <si>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</si>
  <si>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</si>
  <si>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</si>
  <si>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</si>
  <si>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</si>
  <si>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</si>
  <si>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</si>
  <si>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</si>
  <si>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</si>
  <si>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</si>
  <si>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</si>
  <si>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</si>
  <si>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</si>
  <si>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</si>
  <si>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</si>
  <si>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</si>
  <si>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</si>
  <si>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</si>
  <si>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</si>
  <si>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</si>
  <si>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</si>
  <si>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</si>
  <si>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</si>
  <si>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</si>
  <si>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</si>
  <si>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</si>
  <si>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</si>
  <si>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</si>
  <si>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</si>
  <si>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</si>
  <si>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</si>
  <si>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</si>
  <si>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</si>
  <si>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</si>
  <si>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</si>
  <si>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</si>
  <si>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</si>
  <si>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</si>
  <si>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</si>
  <si>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</si>
  <si>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</si>
  <si>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</si>
  <si>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</si>
  <si>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</si>
  <si>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</si>
  <si>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</si>
  <si>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</si>
  <si>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</si>
  <si>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</si>
  <si>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</si>
  <si>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</si>
  <si>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</si>
  <si>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</si>
  <si>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</si>
  <si>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</si>
  <si>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</si>
  <si>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</si>
  <si>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</si>
  <si>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</si>
  <si>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</si>
  <si>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</si>
  <si>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</si>
  <si>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</si>
  <si>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</si>
  <si>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</si>
  <si>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</si>
  <si>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</si>
  <si>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</si>
  <si>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</si>
  <si>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</si>
  <si>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</si>
  <si>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</si>
  <si>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</si>
  <si>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</si>
  <si>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</si>
  <si>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</si>
  <si>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</si>
  <si>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</si>
  <si>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</si>
  <si>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</si>
  <si>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</si>
  <si>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</si>
  <si>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</si>
  <si>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</si>
  <si>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</si>
  <si>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</si>
  <si>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</si>
  <si>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</si>
  <si>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</si>
  <si>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</si>
  <si>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</si>
  <si>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</si>
  <si>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</si>
  <si>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</si>
  <si>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</si>
  <si>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</si>
  <si>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</si>
  <si>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</si>
  <si>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</si>
  <si>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</si>
  <si>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</si>
  <si>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</si>
  <si>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</si>
  <si>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</si>
  <si>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</si>
  <si>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</si>
  <si>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</si>
  <si>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</si>
  <si>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</si>
  <si>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</si>
  <si>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</si>
  <si>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</si>
  <si>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</si>
  <si>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</si>
  <si>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</si>
  <si>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</si>
  <si>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</si>
  <si>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</si>
  <si>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</si>
  <si>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</si>
  <si>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</si>
  <si>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</si>
  <si>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</si>
  <si>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</si>
  <si>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</si>
  <si>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</si>
  <si>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</si>
  <si>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</si>
  <si>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</si>
  <si>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</si>
  <si>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</si>
  <si>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</si>
  <si>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</si>
  <si>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</si>
  <si>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</si>
  <si>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</si>
  <si>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</si>
  <si>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</si>
  <si>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</si>
  <si>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</si>
  <si>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</si>
  <si>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</si>
  <si>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</si>
  <si>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</si>
  <si>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</si>
  <si>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</si>
  <si>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</si>
  <si>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</si>
  <si>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</si>
  <si>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</si>
  <si>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</si>
  <si>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</si>
  <si>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</si>
  <si>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</si>
  <si>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</si>
  <si>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</si>
  <si>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</si>
  <si>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</si>
  <si>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</si>
  <si>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</si>
  <si>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</si>
  <si>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</si>
  <si>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</si>
  <si>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</si>
  <si>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</si>
  <si>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</si>
  <si>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</si>
  <si>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</si>
  <si>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</si>
  <si>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</si>
  <si>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</si>
  <si>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</si>
  <si>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</si>
  <si>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</si>
  <si>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</si>
  <si>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</si>
  <si>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</si>
  <si>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</si>
  <si>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</si>
  <si>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</si>
  <si>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</si>
  <si>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</si>
  <si>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</si>
  <si>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</si>
  <si>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</si>
  <si>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</si>
  <si>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</si>
  <si>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</si>
  <si>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</si>
  <si>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</si>
  <si>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</si>
  <si>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</si>
  <si>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</si>
  <si>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</si>
  <si>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</si>
  <si>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</si>
  <si>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</si>
  <si>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</si>
  <si>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</si>
  <si>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</si>
  <si>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</si>
  <si>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</si>
  <si>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</si>
  <si>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</si>
  <si>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</si>
  <si>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</si>
  <si>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</si>
  <si>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</si>
  <si>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</si>
  <si>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</si>
  <si>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</si>
  <si>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</si>
  <si>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</si>
  <si>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</si>
  <si>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</si>
  <si>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</si>
  <si>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</si>
  <si>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</si>
  <si>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</si>
  <si>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</si>
  <si>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</si>
  <si>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</si>
  <si>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</si>
  <si>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</si>
  <si>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</si>
  <si>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</si>
  <si>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</si>
  <si>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</si>
  <si>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</si>
  <si>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</si>
  <si>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我孫子市下水道事業会計</t>
    <phoneticPr fontId="5"/>
  </si>
  <si>
    <t>法適用企業</t>
    <phoneticPr fontId="5"/>
  </si>
  <si>
    <t>我孫子市水道事業会計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</si>
  <si>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</si>
  <si>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</si>
  <si>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</si>
  <si>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</si>
  <si>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</si>
  <si>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</si>
  <si>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</si>
  <si>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</si>
  <si>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</si>
  <si>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</si>
  <si>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</si>
  <si>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</si>
  <si>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</si>
  <si>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</si>
  <si>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</si>
  <si>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</si>
  <si>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</si>
  <si>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</si>
  <si>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</si>
  <si>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</si>
  <si>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</si>
  <si>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</si>
  <si>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</si>
  <si>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</si>
  <si>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</si>
  <si>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</si>
  <si>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</si>
  <si>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</si>
  <si>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</si>
  <si>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</si>
  <si>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</si>
  <si>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</si>
  <si>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</si>
  <si>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</si>
  <si>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</si>
  <si>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</si>
  <si>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</si>
  <si>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</si>
  <si>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</si>
  <si>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</si>
  <si>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</si>
  <si>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</si>
  <si>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</si>
  <si>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</si>
  <si>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</si>
  <si>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</si>
  <si>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</si>
  <si>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</si>
  <si>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</si>
  <si>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</si>
  <si>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</si>
  <si>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</si>
  <si>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</si>
  <si>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</si>
  <si>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</si>
  <si>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</si>
  <si>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</si>
  <si>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</si>
  <si>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</si>
  <si>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</si>
  <si>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我孫子市下水道事業会計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</si>
  <si>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</si>
  <si>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</si>
  <si>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我孫子市水道事業会計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</si>
  <si>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</si>
  <si>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</si>
  <si>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</si>
  <si>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</si>
  <si>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</si>
  <si>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</si>
  <si>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</si>
  <si>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</si>
  <si>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</si>
  <si>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</si>
  <si>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</si>
  <si>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</si>
  <si>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</si>
  <si>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</si>
  <si>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</si>
  <si>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</si>
  <si>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</si>
  <si>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</si>
  <si>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</si>
  <si>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</si>
  <si>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</si>
  <si>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</si>
  <si>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</si>
  <si>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</si>
  <si>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</si>
  <si>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</si>
  <si>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</si>
  <si>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</si>
  <si>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</si>
  <si>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</si>
  <si>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</si>
  <si>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</si>
  <si>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</si>
  <si>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</si>
  <si>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</si>
  <si>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</si>
  <si>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</si>
  <si>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</si>
  <si>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</si>
  <si>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</si>
  <si>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</si>
  <si>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</si>
  <si>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</si>
  <si>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</si>
  <si>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</si>
  <si>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</si>
  <si>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</si>
  <si>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</si>
  <si>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</si>
  <si>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</si>
  <si>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</si>
  <si>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</si>
  <si>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</si>
  <si>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</si>
  <si>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</si>
  <si>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</si>
  <si>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</si>
  <si>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</si>
  <si>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</si>
  <si>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</si>
  <si>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</si>
  <si>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</si>
  <si>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</si>
  <si>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</si>
  <si>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</si>
  <si>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</si>
  <si>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</si>
  <si>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</si>
  <si>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</si>
  <si>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</si>
  <si>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</si>
  <si>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</si>
  <si>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</si>
  <si>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</si>
  <si>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</si>
  <si>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</si>
  <si>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</si>
  <si>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</si>
  <si>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</si>
  <si>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</si>
  <si>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</si>
  <si>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</si>
  <si>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</si>
  <si>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</si>
  <si>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</si>
  <si>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</si>
  <si>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</si>
  <si>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1.83</t>
  </si>
  <si>
    <t>▲ 0.89</t>
  </si>
  <si>
    <t>▲ 1.01</t>
  </si>
  <si>
    <t>我孫子市水道事業会計</t>
  </si>
  <si>
    <t>一般会計</t>
  </si>
  <si>
    <t>我孫子市下水道事業会計</t>
  </si>
  <si>
    <t>我孫子市国民健康保険事業特別会計</t>
  </si>
  <si>
    <t>我孫子市介護保険特別会計</t>
  </si>
  <si>
    <t>我孫子市後期高齢者医療特別会計</t>
  </si>
  <si>
    <t>その他会計（赤字）</t>
  </si>
  <si>
    <t>その他会計（黒字）</t>
  </si>
  <si>
    <t>H28末</t>
    <phoneticPr fontId="5"/>
  </si>
  <si>
    <t>H29末</t>
    <phoneticPr fontId="5"/>
  </si>
  <si>
    <t>H30末</t>
    <phoneticPr fontId="5"/>
  </si>
  <si>
    <t>R01末</t>
    <phoneticPr fontId="5"/>
  </si>
  <si>
    <t>R02末</t>
    <phoneticPr fontId="5"/>
  </si>
  <si>
    <t>北千葉広域水道企業団１団体（水道用水供給事業会計）</t>
    <rPh sb="0" eb="1">
      <t>キタ</t>
    </rPh>
    <rPh sb="1" eb="3">
      <t>チバ</t>
    </rPh>
    <rPh sb="3" eb="5">
      <t>コウイキ</t>
    </rPh>
    <rPh sb="5" eb="7">
      <t>スイドウ</t>
    </rPh>
    <rPh sb="7" eb="10">
      <t>キギョウダン</t>
    </rPh>
    <rPh sb="11" eb="13">
      <t>ダンタイ</t>
    </rPh>
    <rPh sb="14" eb="16">
      <t>スイドウ</t>
    </rPh>
    <rPh sb="16" eb="18">
      <t>ヨウスイ</t>
    </rPh>
    <rPh sb="18" eb="20">
      <t>キョウキュウ</t>
    </rPh>
    <rPh sb="20" eb="22">
      <t>ジギョウ</t>
    </rPh>
    <rPh sb="22" eb="24">
      <t>カイケイ</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</si>
  <si>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</si>
  <si>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</si>
  <si>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</si>
  <si>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</si>
  <si>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</si>
  <si>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rPh sb="15" eb="19">
      <t>イッパンカイケイ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</si>
  <si>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</si>
  <si>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我孫子市土地開発公社</t>
    <rPh sb="0" eb="4">
      <t>アビコシ</t>
    </rPh>
    <rPh sb="4" eb="6">
      <t>トチ</t>
    </rPh>
    <rPh sb="6" eb="8">
      <t>カイハツ</t>
    </rPh>
    <rPh sb="8" eb="10">
      <t>コウシャ</t>
    </rPh>
    <phoneticPr fontId="2"/>
  </si>
  <si>
    <t>-</t>
    <phoneticPr fontId="2"/>
  </si>
  <si>
    <t>清掃工場建設基金</t>
  </si>
  <si>
    <t>文化施設整備基金</t>
  </si>
  <si>
    <t>めるへん文庫基金</t>
  </si>
  <si>
    <t>公共施設整備基金</t>
    <rPh sb="0" eb="8">
      <t>コウキョウシセツセイビキキン</t>
    </rPh>
    <phoneticPr fontId="2"/>
  </si>
  <si>
    <t>社会福祉事業基金</t>
    <rPh sb="0" eb="2">
      <t>シャカイ</t>
    </rPh>
    <rPh sb="2" eb="4">
      <t>フクシ</t>
    </rPh>
    <rPh sb="4" eb="6">
      <t>ジギョウ</t>
    </rPh>
    <rPh sb="6" eb="8">
      <t>キキン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</si>
  <si>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</si>
  <si>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</si>
  <si>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</si>
  <si>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</si>
  <si>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基金が増加したこと等により、昨年度と比べ数値が減少した。今後は新クリーンセンター整備事業により地方債が増加し、比率が上昇することが見込まれるため、これまで以上に地方債残高と基金残高のバランスに配慮した財政運営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</si>
  <si>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</si>
  <si>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</si>
  <si>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</si>
  <si>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</si>
  <si>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</si>
  <si>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</si>
  <si>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くなっている。これは、毎年の当初予算編成において、臨時財政対策債と大規模事業債を除く地方債発行額を当該年度の公債費以下とすることを目標として、適切な事業の選択・実施を行い、地方債発行額及び地方債残高の抑制に努めているためである。
ただし、今後は新クリーンセンター整備事業により地方債が増加し、比率が上昇することが見込まれるため、これまで以上に公債費の適正化に取り組んでいく必要がある。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</si>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</sst>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3"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51E0B59-A93C-4269-9DC0-ED35F3E4CAE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DE85-416A-B20D-EBA57B469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16193</c:v>
                </c:pt>
                <c:pt idx="1">
                  <c:v>19178</c:v>
                </c:pt>
                <c:pt idx="2">
                  <c:v>14138</c:v>
                </c:pt>
                <c:pt idx="3">
                  <c:v>19785</c:v>
                </c:pt>
                <c:pt idx="4">
                  <c:v>69522</c:v>
                </c:pt>
              </c:numCache>
            </c:numRef>
          </c:val>
          <c:smooth val="0"/>
          <c:extLst>
            <c:ext xmlns:c16="http://schemas.microsoft.com/office/drawing/2014/chart" uri="{C3380CC4-5D6E-409C-BE32-E72D297353CC}">
              <c16:uniqueId val="{00000001-DE85-416A-B20D-EBA57B4696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3.31</c:v>
                </c:pt>
                <c:pt idx="1">
                  <c:v>3.57</c:v>
                </c:pt>
                <c:pt idx="2">
                  <c:v>2.3199999999999998</c:v>
                </c:pt>
                <c:pt idx="3">
                  <c:v>4.26</c:v>
                </c:pt>
                <c:pt idx="4">
                  <c:v>5.7</c:v>
                </c:pt>
              </c:numCache>
            </c:numRef>
          </c:val>
          <c:extLst>
            <c:ext xmlns:c16="http://schemas.microsoft.com/office/drawing/2014/chart" uri="{C3380CC4-5D6E-409C-BE32-E72D297353CC}">
              <c16:uniqueId val="{00000000-3D4D-4439-905B-39C2CDFE6A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10.119999999999999</c:v>
                </c:pt>
                <c:pt idx="1">
                  <c:v>8.75</c:v>
                </c:pt>
                <c:pt idx="2">
                  <c:v>8.9499999999999993</c:v>
                </c:pt>
                <c:pt idx="3">
                  <c:v>9.6199999999999992</c:v>
                </c:pt>
                <c:pt idx="4">
                  <c:v>12.62</c:v>
                </c:pt>
              </c:numCache>
            </c:numRef>
          </c:val>
          <c:extLst>
            <c:ext xmlns:c16="http://schemas.microsoft.com/office/drawing/2014/chart" uri="{C3380CC4-5D6E-409C-BE32-E72D297353CC}">
              <c16:uniqueId val="{00000001-3D4D-4439-905B-39C2CDFE6A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-1.83</c:v>
                </c:pt>
                <c:pt idx="1">
                  <c:v>-0.89</c:v>
                </c:pt>
                <c:pt idx="2">
                  <c:v>-1.01</c:v>
                </c:pt>
                <c:pt idx="3">
                  <c:v>2.91</c:v>
                </c:pt>
                <c:pt idx="4">
                  <c:v>5.24</c:v>
                </c:pt>
              </c:numCache>
            </c:numRef>
          </c:val>
          <c:smooth val="0"/>
          <c:extLst>
            <c:ext xmlns:c16="http://schemas.microsoft.com/office/drawing/2014/chart" uri="{C3380CC4-5D6E-409C-BE32-E72D297353CC}">
              <c16:uniqueId val="{00000002-3D4D-4439-905B-39C2CDFE6A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D0-4359-BA7E-5DC5CE2416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D0-4359-BA7E-5DC5CE2416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D0-4359-BA7E-5DC5CE2416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D0-4359-BA7E-5DC5CE24160A}"/>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0.21</c:v>
                </c:pt>
                <c:pt idx="4">
                  <c:v>#N/A</c:v>
                </c:pt>
                <c:pt idx="5">
                  <c:v>0.17</c:v>
                </c:pt>
                <c:pt idx="6">
                  <c:v>#N/A</c:v>
                </c:pt>
                <c:pt idx="7">
                  <c:v>0.04</c:v>
                </c:pt>
                <c:pt idx="8">
                  <c:v>#N/A</c:v>
                </c:pt>
                <c:pt idx="9">
                  <c:v>0.04</c:v>
                </c:pt>
              </c:numCache>
            </c:numRef>
          </c:val>
          <c:extLst>
            <c:ext xmlns:c16="http://schemas.microsoft.com/office/drawing/2014/chart" uri="{C3380CC4-5D6E-409C-BE32-E72D297353CC}">
              <c16:uniqueId val="{00000004-44D0-4359-BA7E-5DC5CE24160A}"/>
            </c:ext>
          </c:extLst>
        </c:ser>
        <c:ser>
          <c:idx val="5"/>
          <c:order val="5"/>
          <c:tx>
            <c:strRef>
              <c:f>データシート!$A$32</c:f>
              <c:strCache>
                <c:ptCount val="1"/>
                <c:pt idx="0">
                  <c:v>我孫子市介護保険特別会計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1.43</c:v>
                </c:pt>
                <c:pt idx="2">
                  <c:v>#N/A</c:v>
                </c:pt>
                <c:pt idx="3">
                  <c:v>1.3</c:v>
                </c:pt>
                <c:pt idx="4">
                  <c:v>#N/A</c:v>
                </c:pt>
                <c:pt idx="5">
                  <c:v>0.32</c:v>
                </c:pt>
                <c:pt idx="6">
                  <c:v>#N/A</c:v>
                </c:pt>
                <c:pt idx="7">
                  <c:v>1.58</c:v>
                </c:pt>
                <c:pt idx="8">
                  <c:v>#N/A</c:v>
                </c:pt>
                <c:pt idx="9">
                  <c:v>0.62</c:v>
                </c:pt>
              </c:numCache>
            </c:numRef>
          </c:val>
          <c:extLst>
            <c:ext xmlns:c16="http://schemas.microsoft.com/office/drawing/2014/chart" uri="{C3380CC4-5D6E-409C-BE32-E72D297353CC}">
              <c16:uniqueId val="{00000005-44D0-4359-BA7E-5DC5CE24160A}"/>
            </c:ext>
          </c:extLst>
        </c:ser>
        <c:ser>
          <c:idx val="6"/>
          <c:order val="6"/>
          <c:tx>
            <c:strRef>
              <c:f>データシート!$A$33</c:f>
              <c:strCache>
                <c:ptCount val="1"/>
                <c:pt idx="0">
                  <c:v>我孫子市国民健康保険事業特別会計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0.52</c:v>
                </c:pt>
                <c:pt idx="4">
                  <c:v>#N/A</c:v>
                </c:pt>
                <c:pt idx="5">
                  <c:v>0.22</c:v>
                </c:pt>
                <c:pt idx="6">
                  <c:v>#N/A</c:v>
                </c:pt>
                <c:pt idx="7">
                  <c:v>0.28000000000000003</c:v>
                </c:pt>
                <c:pt idx="8">
                  <c:v>#N/A</c:v>
                </c:pt>
                <c:pt idx="9">
                  <c:v>0.64</c:v>
                </c:pt>
              </c:numCache>
            </c:numRef>
          </c:val>
          <c:extLst>
            <c:ext xmlns:c16="http://schemas.microsoft.com/office/drawing/2014/chart" uri="{C3380CC4-5D6E-409C-BE32-E72D297353CC}">
              <c16:uniqueId val="{00000006-44D0-4359-BA7E-5DC5CE24160A}"/>
            </c:ext>
          </c:extLst>
        </c:ser>
        <c:ser>
          <c:idx val="7"/>
          <c:order val="7"/>
          <c:tx>
            <c:strRef>
              <c:f>データシート!$A$34</c:f>
              <c:strCache>
                <c:ptCount val="1"/>
                <c:pt idx="0">
                  <c:v>我孫子市下水道事業会計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0.66</c:v>
                </c:pt>
                <c:pt idx="4">
                  <c:v>#N/A</c:v>
                </c:pt>
                <c:pt idx="5">
                  <c:v>0.25</c:v>
                </c:pt>
                <c:pt idx="6">
                  <c:v>#N/A</c:v>
                </c:pt>
                <c:pt idx="7">
                  <c:v>0.53</c:v>
                </c:pt>
                <c:pt idx="8">
                  <c:v>#N/A</c:v>
                </c:pt>
                <c:pt idx="9">
                  <c:v>0.72</c:v>
                </c:pt>
              </c:numCache>
            </c:numRef>
          </c:val>
          <c:extLst>
            <c:ext xmlns:c16="http://schemas.microsoft.com/office/drawing/2014/chart" uri="{C3380CC4-5D6E-409C-BE32-E72D297353CC}">
              <c16:uniqueId val="{00000007-44D0-4359-BA7E-5DC5CE2416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c:v>
                </c:pt>
                <c:pt idx="2">
                  <c:v>#N/A</c:v>
                </c:pt>
                <c:pt idx="3">
                  <c:v>3.56</c:v>
                </c:pt>
                <c:pt idx="4">
                  <c:v>#N/A</c:v>
                </c:pt>
                <c:pt idx="5">
                  <c:v>2.31</c:v>
                </c:pt>
                <c:pt idx="6">
                  <c:v>#N/A</c:v>
                </c:pt>
                <c:pt idx="7">
                  <c:v>4.26</c:v>
                </c:pt>
                <c:pt idx="8">
                  <c:v>#N/A</c:v>
                </c:pt>
                <c:pt idx="9">
                  <c:v>5.7</c:v>
                </c:pt>
              </c:numCache>
            </c:numRef>
          </c:val>
          <c:extLst>
            <c:ext xmlns:c16="http://schemas.microsoft.com/office/drawing/2014/chart" uri="{C3380CC4-5D6E-409C-BE32-E72D297353CC}">
              <c16:uniqueId val="{00000008-44D0-4359-BA7E-5DC5CE24160A}"/>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11.94</c:v>
                </c:pt>
                <c:pt idx="2">
                  <c:v>#N/A</c:v>
                </c:pt>
                <c:pt idx="3">
                  <c:v>11.28</c:v>
                </c:pt>
                <c:pt idx="4">
                  <c:v>#N/A</c:v>
                </c:pt>
                <c:pt idx="5">
                  <c:v>12.23</c:v>
                </c:pt>
                <c:pt idx="6">
                  <c:v>#N/A</c:v>
                </c:pt>
                <c:pt idx="7">
                  <c:v>13.51</c:v>
                </c:pt>
                <c:pt idx="8">
                  <c:v>#N/A</c:v>
                </c:pt>
                <c:pt idx="9">
                  <c:v>11.55</c:v>
                </c:pt>
              </c:numCache>
            </c:numRef>
          </c:val>
          <c:extLst>
            <c:ext xmlns:c16="http://schemas.microsoft.com/office/drawing/2014/chart" uri="{C3380CC4-5D6E-409C-BE32-E72D297353CC}">
              <c16:uniqueId val="{00000009-44D0-4359-BA7E-5DC5CE2416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3157</c:v>
                </c:pt>
                <c:pt idx="5">
                  <c:v>3355</c:v>
                </c:pt>
                <c:pt idx="8">
                  <c:v>3286</c:v>
                </c:pt>
                <c:pt idx="11">
                  <c:v>3048</c:v>
                </c:pt>
                <c:pt idx="14">
                  <c:v>3125</c:v>
                </c:pt>
              </c:numCache>
            </c:numRef>
          </c:val>
          <c:extLst>
            <c:ext xmlns:c16="http://schemas.microsoft.com/office/drawing/2014/chart" uri="{C3380CC4-5D6E-409C-BE32-E72D297353CC}">
              <c16:uniqueId val="{00000000-E2AF-477C-9DA4-860B48E9B4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AF-477C-9DA4-860B48E9B4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79</c:v>
                </c:pt>
                <c:pt idx="6">
                  <c:v>4</c:v>
                </c:pt>
                <c:pt idx="9">
                  <c:v>3</c:v>
                </c:pt>
                <c:pt idx="12">
                  <c:v>1</c:v>
                </c:pt>
              </c:numCache>
            </c:numRef>
          </c:val>
          <c:extLst>
            <c:ext xmlns:c16="http://schemas.microsoft.com/office/drawing/2014/chart" uri="{C3380CC4-5D6E-409C-BE32-E72D297353CC}">
              <c16:uniqueId val="{00000002-E2AF-477C-9DA4-860B48E9B4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15</c:v>
                </c:pt>
                <c:pt idx="6">
                  <c:v>11</c:v>
                </c:pt>
                <c:pt idx="9">
                  <c:v>14</c:v>
                </c:pt>
                <c:pt idx="12">
                  <c:v>15</c:v>
                </c:pt>
              </c:numCache>
            </c:numRef>
          </c:val>
          <c:extLst>
            <c:ext xmlns:c16="http://schemas.microsoft.com/office/drawing/2014/chart" uri="{C3380CC4-5D6E-409C-BE32-E72D297353CC}">
              <c16:uniqueId val="{00000003-E2AF-477C-9DA4-860B48E9B4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346</c:v>
                </c:pt>
                <c:pt idx="3">
                  <c:v>418</c:v>
                </c:pt>
                <c:pt idx="6">
                  <c:v>397</c:v>
                </c:pt>
                <c:pt idx="9">
                  <c:v>400</c:v>
                </c:pt>
                <c:pt idx="12">
                  <c:v>353</c:v>
                </c:pt>
              </c:numCache>
            </c:numRef>
          </c:val>
          <c:extLst>
            <c:ext xmlns:c16="http://schemas.microsoft.com/office/drawing/2014/chart" uri="{C3380CC4-5D6E-409C-BE32-E72D297353CC}">
              <c16:uniqueId val="{00000004-E2AF-477C-9DA4-860B48E9B4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AF-477C-9DA4-860B48E9B4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AF-477C-9DA4-860B48E9B4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2986</c:v>
                </c:pt>
                <c:pt idx="3">
                  <c:v>3013</c:v>
                </c:pt>
                <c:pt idx="6">
                  <c:v>3082</c:v>
                </c:pt>
                <c:pt idx="9">
                  <c:v>3112</c:v>
                </c:pt>
                <c:pt idx="12">
                  <c:v>3171</c:v>
                </c:pt>
              </c:numCache>
            </c:numRef>
          </c:val>
          <c:extLst>
            <c:ext xmlns:c16="http://schemas.microsoft.com/office/drawing/2014/chart" uri="{C3380CC4-5D6E-409C-BE32-E72D297353CC}">
              <c16:uniqueId val="{00000007-E2AF-477C-9DA4-860B48E9B4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c:v>
                </c:pt>
                <c:pt idx="2">
                  <c:v>#N/A</c:v>
                </c:pt>
                <c:pt idx="3">
                  <c:v>#N/A</c:v>
                </c:pt>
                <c:pt idx="4">
                  <c:v>170</c:v>
                </c:pt>
                <c:pt idx="5">
                  <c:v>#N/A</c:v>
                </c:pt>
                <c:pt idx="6">
                  <c:v>#N/A</c:v>
                </c:pt>
                <c:pt idx="7">
                  <c:v>208</c:v>
                </c:pt>
                <c:pt idx="8">
                  <c:v>#N/A</c:v>
                </c:pt>
                <c:pt idx="9">
                  <c:v>#N/A</c:v>
                </c:pt>
                <c:pt idx="10">
                  <c:v>481</c:v>
                </c:pt>
                <c:pt idx="11">
                  <c:v>#N/A</c:v>
                </c:pt>
                <c:pt idx="12">
                  <c:v>#N/A</c:v>
                </c:pt>
                <c:pt idx="13">
                  <c:v>415</c:v>
                </c:pt>
                <c:pt idx="14">
                  <c:v>#N/A</c:v>
                </c:pt>
              </c:numCache>
            </c:numRef>
          </c:val>
          <c:smooth val="0"/>
          <c:extLst>
            <c:ext xmlns:c16="http://schemas.microsoft.com/office/drawing/2014/chart" uri="{C3380CC4-5D6E-409C-BE32-E72D297353CC}">
              <c16:uniqueId val="{00000008-E2AF-477C-9DA4-860B48E9B4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30623</c:v>
                </c:pt>
                <c:pt idx="5">
                  <c:v>30773</c:v>
                </c:pt>
                <c:pt idx="8">
                  <c:v>30544</c:v>
                </c:pt>
                <c:pt idx="11">
                  <c:v>30386</c:v>
                </c:pt>
                <c:pt idx="14">
                  <c:v>30673</c:v>
                </c:pt>
              </c:numCache>
            </c:numRef>
          </c:val>
          <c:extLst>
            <c:ext xmlns:c16="http://schemas.microsoft.com/office/drawing/2014/chart" uri="{C3380CC4-5D6E-409C-BE32-E72D297353CC}">
              <c16:uniqueId val="{00000000-8E89-42B2-81C6-5FAEE4F09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7508</c:v>
                </c:pt>
                <c:pt idx="5">
                  <c:v>7435</c:v>
                </c:pt>
                <c:pt idx="8">
                  <c:v>7073</c:v>
                </c:pt>
                <c:pt idx="11">
                  <c:v>7169</c:v>
                </c:pt>
                <c:pt idx="14">
                  <c:v>6969</c:v>
                </c:pt>
              </c:numCache>
            </c:numRef>
          </c:val>
          <c:extLst>
            <c:ext xmlns:c16="http://schemas.microsoft.com/office/drawing/2014/chart" uri="{C3380CC4-5D6E-409C-BE32-E72D297353CC}">
              <c16:uniqueId val="{00000001-8E89-42B2-81C6-5FAEE4F09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6221</c:v>
                </c:pt>
                <c:pt idx="5">
                  <c:v>6815</c:v>
                </c:pt>
                <c:pt idx="8">
                  <c:v>6950</c:v>
                </c:pt>
                <c:pt idx="11">
                  <c:v>6868</c:v>
                </c:pt>
                <c:pt idx="14">
                  <c:v>9042</c:v>
                </c:pt>
              </c:numCache>
            </c:numRef>
          </c:val>
          <c:extLst>
            <c:ext xmlns:c16="http://schemas.microsoft.com/office/drawing/2014/chart" uri="{C3380CC4-5D6E-409C-BE32-E72D297353CC}">
              <c16:uniqueId val="{00000002-8E89-42B2-81C6-5FAEE4F09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89-42B2-81C6-5FAEE4F09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89-42B2-81C6-5FAEE4F09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1</c:v>
                </c:pt>
                <c:pt idx="6">
                  <c:v>4</c:v>
                </c:pt>
                <c:pt idx="9">
                  <c:v>0</c:v>
                </c:pt>
                <c:pt idx="12">
                  <c:v>1</c:v>
                </c:pt>
              </c:numCache>
            </c:numRef>
          </c:val>
          <c:extLst>
            <c:ext xmlns:c16="http://schemas.microsoft.com/office/drawing/2014/chart" uri="{C3380CC4-5D6E-409C-BE32-E72D297353CC}">
              <c16:uniqueId val="{00000005-8E89-42B2-81C6-5FAEE4F09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4874</c:v>
                </c:pt>
                <c:pt idx="3">
                  <c:v>4427</c:v>
                </c:pt>
                <c:pt idx="6">
                  <c:v>4264</c:v>
                </c:pt>
                <c:pt idx="9">
                  <c:v>4187</c:v>
                </c:pt>
                <c:pt idx="12">
                  <c:v>4093</c:v>
                </c:pt>
              </c:numCache>
            </c:numRef>
          </c:val>
          <c:extLst>
            <c:ext xmlns:c16="http://schemas.microsoft.com/office/drawing/2014/chart" uri="{C3380CC4-5D6E-409C-BE32-E72D297353CC}">
              <c16:uniqueId val="{00000006-8E89-42B2-81C6-5FAEE4F09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214</c:v>
                </c:pt>
                <c:pt idx="3">
                  <c:v>197</c:v>
                </c:pt>
                <c:pt idx="6">
                  <c:v>206</c:v>
                </c:pt>
                <c:pt idx="9">
                  <c:v>217</c:v>
                </c:pt>
                <c:pt idx="12">
                  <c:v>228</c:v>
                </c:pt>
              </c:numCache>
            </c:numRef>
          </c:val>
          <c:extLst>
            <c:ext xmlns:c16="http://schemas.microsoft.com/office/drawing/2014/chart" uri="{C3380CC4-5D6E-409C-BE32-E72D297353CC}">
              <c16:uniqueId val="{00000007-8E89-42B2-81C6-5FAEE4F09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5250</c:v>
                </c:pt>
                <c:pt idx="3">
                  <c:v>5268</c:v>
                </c:pt>
                <c:pt idx="6">
                  <c:v>4849</c:v>
                </c:pt>
                <c:pt idx="9">
                  <c:v>4925</c:v>
                </c:pt>
                <c:pt idx="12">
                  <c:v>4544</c:v>
                </c:pt>
              </c:numCache>
            </c:numRef>
          </c:val>
          <c:extLst>
            <c:ext xmlns:c16="http://schemas.microsoft.com/office/drawing/2014/chart" uri="{C3380CC4-5D6E-409C-BE32-E72D297353CC}">
              <c16:uniqueId val="{00000008-8E89-42B2-81C6-5FAEE4F09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202</c:v>
                </c:pt>
                <c:pt idx="3">
                  <c:v>9</c:v>
                </c:pt>
                <c:pt idx="6">
                  <c:v>541</c:v>
                </c:pt>
                <c:pt idx="9">
                  <c:v>729</c:v>
                </c:pt>
                <c:pt idx="12">
                  <c:v>729</c:v>
                </c:pt>
              </c:numCache>
            </c:numRef>
          </c:val>
          <c:extLst>
            <c:ext xmlns:c16="http://schemas.microsoft.com/office/drawing/2014/chart" uri="{C3380CC4-5D6E-409C-BE32-E72D297353CC}">
              <c16:uniqueId val="{00000009-8E89-42B2-81C6-5FAEE4F09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31008</c:v>
                </c:pt>
                <c:pt idx="3">
                  <c:v>31182</c:v>
                </c:pt>
                <c:pt idx="6">
                  <c:v>30515</c:v>
                </c:pt>
                <c:pt idx="9">
                  <c:v>30321</c:v>
                </c:pt>
                <c:pt idx="12">
                  <c:v>31634</c:v>
                </c:pt>
              </c:numCache>
            </c:numRef>
          </c:val>
          <c:extLst>
            <c:ext xmlns:c16="http://schemas.microsoft.com/office/drawing/2014/chart" uri="{C3380CC4-5D6E-409C-BE32-E72D297353CC}">
              <c16:uniqueId val="{0000000A-8E89-42B2-81C6-5FAEE4F09B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89-42B2-81C6-5FAEE4F09B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2126</c:v>
                </c:pt>
                <c:pt idx="1">
                  <c:v>2347</c:v>
                </c:pt>
                <c:pt idx="2">
                  <c:v>3267</c:v>
                </c:pt>
              </c:numCache>
            </c:numRef>
          </c:val>
          <c:extLst>
            <c:ext xmlns:c16="http://schemas.microsoft.com/office/drawing/2014/chart" uri="{C3380CC4-5D6E-409C-BE32-E72D297353CC}">
              <c16:uniqueId val="{00000000-1A3B-4FA2-93E6-456A9CA7C2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243</c:v>
                </c:pt>
                <c:pt idx="1">
                  <c:v>243</c:v>
                </c:pt>
                <c:pt idx="2">
                  <c:v>979</c:v>
                </c:pt>
              </c:numCache>
            </c:numRef>
          </c:val>
          <c:extLst>
            <c:ext xmlns:c16="http://schemas.microsoft.com/office/drawing/2014/chart" uri="{C3380CC4-5D6E-409C-BE32-E72D297353CC}">
              <c16:uniqueId val="{00000001-1A3B-4FA2-93E6-456A9CA7C2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2883</c:v>
                </c:pt>
                <c:pt idx="1">
                  <c:v>2744</c:v>
                </c:pt>
                <c:pt idx="2">
                  <c:v>3040</c:v>
                </c:pt>
              </c:numCache>
            </c:numRef>
          </c:val>
          <c:extLst>
            <c:ext xmlns:c16="http://schemas.microsoft.com/office/drawing/2014/chart" uri="{C3380CC4-5D6E-409C-BE32-E72D297353CC}">
              <c16:uniqueId val="{00000002-1A3B-4FA2-93E6-456A9CA7C2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{D62ED84D-26DB-4F3C-9D52-15D4D155CBD0}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09-4CFB-A833-823CD3EB8E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{5AE1FE85-9823-4D24-836D-7506C2C67FE3}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09-4CFB-A833-823CD3EB8E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{212C2BD2-986D-4EEC-826C-48A22756B7AC}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09-4CFB-A833-823CD3EB8E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{977F3BC1-2336-49F9-B8D3-C4082442BC69}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09-4CFB-A833-823CD3EB8E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{AD9379E3-B53D-4A31-8999-DEA12E2D6E1C}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09-4CFB-A833-823CD3EB8E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{9327D1F9-F9B5-40DF-8411-A2A3C22D4281}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09-4CFB-A833-823CD3EB8E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{CDDD9FF8-9A2D-425F-9440-63499441B722}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09-4CFB-A833-823CD3EB8E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{9CAFD092-7CF5-4C1F-88EF-D58810E459A1}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09-4CFB-A833-823CD3EB8E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{F54DCBCA-497D-41FB-B6F8-D0AACD0C1438}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09-4CFB-A833-823CD3EB8E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69.5</c:v>
                </c:pt>
                <c:pt idx="16">
                  <c:v>71</c:v>
                </c:pt>
                <c:pt idx="24">
                  <c:v>72.599999999999994</c:v>
                </c:pt>
                <c:pt idx="32">
                  <c:v>73.8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F09-4CFB-A833-823CD3EB8E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{1AEF00EF-B309-4349-B206-FD7A54F6EC13}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09-4CFB-A833-823CD3EB8E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{F8F07F8E-887A-4D46-811C-EFAFCCC8B759}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09-4CFB-A833-823CD3EB8E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{C87E3C95-8CCE-4587-9C07-5290DC77FAE7}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09-4CFB-A833-823CD3EB8E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{448BD339-940F-47EE-8EF0-6C31ECCB31FA}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09-4CFB-A833-823CD3EB8E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{DE58CC85-6D81-4789-BAD9-498E6FC9525A}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09-4CFB-A833-823CD3EB8E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{84D0A538-0EB8-4930-A0DC-D9CD2157FED9}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09-4CFB-A833-823CD3EB8E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{137865AE-D6DA-48E4-9A11-7FBF8F0F1EAA}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09-4CFB-A833-823CD3EB8E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{63CEFAB1-5B8A-4D8D-9860-EDC3D44D371E}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09-4CFB-A833-823CD3EB8E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{152D5554-E12A-4CD1-B58C-0D486855A88B}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09-4CFB-A833-823CD3EB8E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F09-4CFB-A833-823CD3EB8EF5}"/>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{10A6AE35-CD1B-4543-BBAA-10A02A7B605B}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31F-4C35-AE31-2F6406717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{1DE965EF-88CD-4182-8042-E73521186392}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1F-4C35-AE31-2F6406717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{3A5BA0A9-378B-4715-B50E-1341B6F832C6}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1F-4C35-AE31-2F6406717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{AC65A516-8A58-4216-AA48-120F512306B7}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1F-4C35-AE31-2F6406717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{B3393CB8-20C5-43E9-B058-36A1D6B3A52D}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1F-4C35-AE31-2F64067171F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{9C4B9E60-1EE4-47C6-AE26-1B3BB6853227}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31F-4C35-AE31-2F64067171F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{B315A185-013B-44C6-9B5D-24DA46CF3E54}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31F-4C35-AE31-2F64067171F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{D8AFA441-E43F-40CA-99E6-DE417D2E9E75}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31F-4C35-AE31-2F64067171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{AC571542-B2DD-40DB-B3D7-95FF295AD214}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31F-4C35-AE31-2F6406717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c:v>
                </c:pt>
                <c:pt idx="16">
                  <c:v>0.9</c:v>
                </c:pt>
                <c:pt idx="24">
                  <c:v>1.3</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1F-4C35-AE31-2F64067171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{2C42E7CC-8C12-4AB4-A2BB-6FDAFA62BA0D}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31F-4C35-AE31-2F64067171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{11D0E952-9017-4B7F-B511-28E09A79FBB9}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1F-4C35-AE31-2F6406717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{541F0AAE-000A-4069-9BFF-8DC7BFF496BA}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1F-4C35-AE31-2F6406717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{0FF34D2B-B3E5-4A19-8D3A-12C7464E6514}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1F-4C35-AE31-2F6406717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{65DD3AB1-4641-4295-85CC-9C2AE5050F2F}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1F-4C35-AE31-2F64067171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{D4B34152-4799-4DD9-A3AB-85048D3CAB26}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31F-4C35-AE31-2F64067171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{8BE7DD4E-77DD-4965-AFA2-B1EF6DA8AEA2}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31F-4C35-AE31-2F64067171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{767842DE-A5C0-4CA8-8C9F-0703C498CDDF}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31F-4C35-AE31-2F64067171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{DC2D5110-CEB3-45BB-B768-8D4B13FCBC4F}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31F-4C35-AE31-2F6406717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B31F-4C35-AE31-2F64067171F6}"/>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74F5757-43DA-436D-93B4-6BBE06598B03}"/>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91D53F3-39FD-4F33-8B8E-31470F6E6081}"/>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は、臨時財政対策債償還分の増加により、前年度と比較し約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は、主に下水道事業会計の準元利償還金算入額で公共下水道事業及び特定環境保全下水道事業等が前年度に比べて</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に引き続き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将来負担額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前年度と比べて約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千万円増加した。主な要因は、</a:t>
          </a:r>
          <a:r>
            <a:rPr kumimoji="1" lang="ja-JP" altLang="ja-JP" sz="1100">
              <a:solidFill>
                <a:schemeClr val="dk1"/>
              </a:solidFill>
              <a:effectLst/>
              <a:latin typeface="+mn-lt"/>
              <a:ea typeface="+mn-ea"/>
              <a:cs typeface="+mn-cs"/>
            </a:rPr>
            <a:t>一般会計等に係る</a:t>
          </a:r>
          <a:r>
            <a:rPr kumimoji="1" lang="ja-JP" altLang="en-US" sz="1100">
              <a:solidFill>
                <a:schemeClr val="dk1"/>
              </a:solidFill>
              <a:effectLst/>
              <a:latin typeface="+mn-lt"/>
              <a:ea typeface="+mn-ea"/>
              <a:cs typeface="+mn-cs"/>
            </a:rPr>
            <a:t>地方債の現在高が新クリーンセンターの建設等により約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千万円増加したことによるものである。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前年度と比べて約</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千万円増加した。主な要因は</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のうち財政調整基金や減債基金等が増加したことによるものである。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人口減少等により市税が減少する一方で扶助費が増え続け、慢性的な財源不足が続いているが</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年度は普通交付税の追加交付や</a:t>
          </a:r>
          <a:r>
            <a:rPr lang="ja-JP" altLang="ja-JP" sz="1100">
              <a:solidFill>
                <a:schemeClr val="dk1"/>
              </a:solidFill>
              <a:effectLst/>
              <a:latin typeface="+mn-lt"/>
              <a:ea typeface="+mn-ea"/>
              <a:cs typeface="+mn-cs"/>
            </a:rPr>
            <a:t>前年度繰越金を積極的に積み立てたことにより基金全体として、</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１９億５千</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歳出削減に向けた事業の見直しを行い、積立てることのできる財源を少しでも確保していく。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清掃工場建設基金：清掃工場の建設に関する事業</a:t>
          </a:r>
          <a:endParaRPr lang="ja-JP" altLang="ja-JP" sz="1400">
            <a:effectLst/>
          </a:endParaRPr>
        </a:p>
        <a:p>
          <a:r>
            <a:rPr kumimoji="1" lang="ja-JP" altLang="ja-JP" sz="1100">
              <a:solidFill>
                <a:schemeClr val="dk1"/>
              </a:solidFill>
              <a:effectLst/>
              <a:latin typeface="+mn-lt"/>
              <a:ea typeface="+mn-ea"/>
              <a:cs typeface="+mn-cs"/>
            </a:rPr>
            <a:t>　文化施設整備基金：文化施設の整備を推進する事業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公共施設整備基金：公共施設の</a:t>
          </a:r>
          <a:r>
            <a:rPr kumimoji="1" lang="ja-JP" altLang="ja-JP" sz="1100">
              <a:solidFill>
                <a:schemeClr val="dk1"/>
              </a:solidFill>
              <a:effectLst/>
              <a:latin typeface="+mn-lt"/>
              <a:ea typeface="+mn-ea"/>
              <a:cs typeface="+mn-cs"/>
            </a:rPr>
            <a:t>整備を推進する事業</a:t>
          </a:r>
          <a:endParaRPr lang="ja-JP" altLang="ja-JP" sz="1400">
            <a:effectLst/>
          </a:endParaRPr>
        </a:p>
        <a:p>
          <a:r>
            <a:rPr kumimoji="1" lang="ja-JP" altLang="ja-JP" sz="1100">
              <a:solidFill>
                <a:schemeClr val="dk1"/>
              </a:solidFill>
              <a:effectLst/>
              <a:latin typeface="+mn-lt"/>
              <a:ea typeface="+mn-ea"/>
              <a:cs typeface="+mn-cs"/>
            </a:rPr>
            <a:t>　社会福祉事業基金：社会福祉施設の整備や福祉の増進を推進する事業</a:t>
          </a:r>
          <a:endParaRPr lang="ja-JP" altLang="ja-JP" sz="1400">
            <a:effectLst/>
          </a:endParaRPr>
        </a:p>
        <a:p>
          <a:r>
            <a:rPr kumimoji="1" lang="ja-JP" altLang="ja-JP" sz="1100">
              <a:solidFill>
                <a:schemeClr val="dk1"/>
              </a:solidFill>
              <a:effectLst/>
              <a:latin typeface="+mn-lt"/>
              <a:ea typeface="+mn-ea"/>
              <a:cs typeface="+mn-cs"/>
            </a:rPr>
            <a:t>　めるへん文庫基金：子どもたちが創作活動に親しみを持ち、豊かな感性を育むことを目的に設置された「めるへん文庫」を推進する事業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清掃工場建設基金：新クリーンセンター整備事業に充当したことにより約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千万円の減額</a:t>
          </a:r>
          <a:endParaRPr lang="ja-JP" altLang="ja-JP" sz="1400">
            <a:effectLst/>
          </a:endParaRPr>
        </a:p>
        <a:p>
          <a:r>
            <a:rPr kumimoji="1" lang="ja-JP" altLang="ja-JP" sz="1100">
              <a:solidFill>
                <a:schemeClr val="dk1"/>
              </a:solidFill>
              <a:effectLst/>
              <a:latin typeface="+mn-lt"/>
              <a:ea typeface="+mn-ea"/>
              <a:cs typeface="+mn-cs"/>
            </a:rPr>
            <a:t>　文化施設整備基金：文化施設整備に向けた積み立て及び寄附金により約１００万円の増額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公共施設整備基金：公共施設の整備</a:t>
          </a:r>
          <a:r>
            <a:rPr kumimoji="1" lang="ja-JP" altLang="en-US" sz="1100">
              <a:solidFill>
                <a:schemeClr val="dk1"/>
              </a:solidFill>
              <a:effectLst/>
              <a:latin typeface="+mn-lt"/>
              <a:ea typeface="+mn-ea"/>
              <a:cs typeface="+mn-cs"/>
            </a:rPr>
            <a:t>に向けた積み立て</a:t>
          </a:r>
          <a:r>
            <a:rPr kumimoji="1" lang="ja-JP" altLang="ja-JP" sz="1100">
              <a:solidFill>
                <a:schemeClr val="dk1"/>
              </a:solidFill>
              <a:effectLst/>
              <a:latin typeface="+mn-lt"/>
              <a:ea typeface="+mn-ea"/>
              <a:cs typeface="+mn-cs"/>
            </a:rPr>
            <a:t>及び寄附金</a:t>
          </a:r>
          <a:r>
            <a:rPr kumimoji="1" lang="ja-JP" altLang="en-US" sz="1100">
              <a:solidFill>
                <a:schemeClr val="dk1"/>
              </a:solidFill>
              <a:effectLst/>
              <a:latin typeface="+mn-lt"/>
              <a:ea typeface="+mn-ea"/>
              <a:cs typeface="+mn-cs"/>
            </a:rPr>
            <a:t>により約５億８千万円の増額</a:t>
          </a:r>
          <a:endParaRPr lang="ja-JP" altLang="ja-JP" sz="1400">
            <a:effectLst/>
          </a:endParaRPr>
        </a:p>
        <a:p>
          <a:r>
            <a:rPr kumimoji="1" lang="ja-JP" altLang="ja-JP" sz="1100">
              <a:solidFill>
                <a:schemeClr val="dk1"/>
              </a:solidFill>
              <a:effectLst/>
              <a:latin typeface="+mn-lt"/>
              <a:ea typeface="+mn-ea"/>
              <a:cs typeface="+mn-cs"/>
            </a:rPr>
            <a:t>　社会福祉事業基金：寄附金により</a:t>
          </a:r>
          <a:r>
            <a:rPr kumimoji="1" lang="ja-JP" altLang="en-US" sz="1100">
              <a:solidFill>
                <a:schemeClr val="dk1"/>
              </a:solidFill>
              <a:effectLst/>
              <a:latin typeface="+mn-lt"/>
              <a:ea typeface="+mn-ea"/>
              <a:cs typeface="+mn-cs"/>
            </a:rPr>
            <a:t>約３</a:t>
          </a:r>
          <a:r>
            <a:rPr kumimoji="1" lang="ja-JP" altLang="ja-JP" sz="1100">
              <a:solidFill>
                <a:schemeClr val="dk1"/>
              </a:solidFill>
              <a:effectLst/>
              <a:latin typeface="+mn-lt"/>
              <a:ea typeface="+mn-ea"/>
              <a:cs typeface="+mn-cs"/>
            </a:rPr>
            <a:t>００万円の増額</a:t>
          </a:r>
          <a:endParaRPr lang="ja-JP" altLang="ja-JP" sz="1400">
            <a:effectLst/>
          </a:endParaRPr>
        </a:p>
        <a:p>
          <a:r>
            <a:rPr kumimoji="1" lang="ja-JP" altLang="ja-JP" sz="1100">
              <a:solidFill>
                <a:schemeClr val="dk1"/>
              </a:solidFill>
              <a:effectLst/>
              <a:latin typeface="+mn-lt"/>
              <a:ea typeface="+mn-ea"/>
              <a:cs typeface="+mn-cs"/>
            </a:rPr>
            <a:t>　めるへん文庫基金：寄附金により</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１００万円の増額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清掃工場建設基金：新クリーンセンター整備事業</a:t>
          </a:r>
          <a:r>
            <a:rPr kumimoji="1" lang="ja-JP" altLang="en-US" sz="1100">
              <a:solidFill>
                <a:schemeClr val="dk1"/>
              </a:solidFill>
              <a:effectLst/>
              <a:latin typeface="+mn-lt"/>
              <a:ea typeface="+mn-ea"/>
              <a:cs typeface="+mn-cs"/>
            </a:rPr>
            <a:t>の終了に伴い縮小の見込み</a:t>
          </a:r>
          <a:endParaRPr lang="ja-JP" altLang="ja-JP" sz="1400">
            <a:effectLst/>
          </a:endParaRPr>
        </a:p>
        <a:p>
          <a:r>
            <a:rPr kumimoji="1" lang="ja-JP" altLang="ja-JP" sz="1100">
              <a:solidFill>
                <a:schemeClr val="dk1"/>
              </a:solidFill>
              <a:effectLst/>
              <a:latin typeface="+mn-lt"/>
              <a:ea typeface="+mn-ea"/>
              <a:cs typeface="+mn-cs"/>
            </a:rPr>
            <a:t>　文化施設整備基金：寄附金などによる積立て予定</a:t>
          </a:r>
          <a:endParaRPr lang="ja-JP" altLang="ja-JP" sz="1400">
            <a:effectLst/>
          </a:endParaRPr>
        </a:p>
        <a:p>
          <a:r>
            <a:rPr kumimoji="1" lang="ja-JP" altLang="ja-JP" sz="1100">
              <a:solidFill>
                <a:schemeClr val="dk1"/>
              </a:solidFill>
              <a:effectLst/>
              <a:latin typeface="+mn-lt"/>
              <a:ea typeface="+mn-ea"/>
              <a:cs typeface="+mn-cs"/>
            </a:rPr>
            <a:t>　社会福祉事業基金：寄附金などによる積立て予定</a:t>
          </a:r>
          <a:endParaRPr lang="ja-JP" altLang="ja-JP" sz="1400">
            <a:effectLst/>
          </a:endParaRPr>
        </a:p>
        <a:p>
          <a:r>
            <a:rPr kumimoji="1" lang="ja-JP" altLang="ja-JP" sz="1100">
              <a:solidFill>
                <a:schemeClr val="dk1"/>
              </a:solidFill>
              <a:effectLst/>
              <a:latin typeface="+mn-lt"/>
              <a:ea typeface="+mn-ea"/>
              <a:cs typeface="+mn-cs"/>
            </a:rPr>
            <a:t>　公共施設整備基金：</a:t>
          </a:r>
          <a:r>
            <a:rPr kumimoji="1" lang="ja-JP" altLang="en-US" sz="1100">
              <a:solidFill>
                <a:schemeClr val="dk1"/>
              </a:solidFill>
              <a:effectLst/>
              <a:latin typeface="+mn-lt"/>
              <a:ea typeface="+mn-ea"/>
              <a:cs typeface="+mn-cs"/>
            </a:rPr>
            <a:t>公共施設等総合管理計画による将来の更新費用推計を念頭に積極的に積立て予定</a:t>
          </a:r>
          <a:endParaRPr lang="ja-JP" altLang="ja-JP" sz="1400">
            <a:effectLst/>
          </a:endParaRPr>
        </a:p>
        <a:p>
          <a:r>
            <a:rPr kumimoji="1" lang="ja-JP" altLang="ja-JP" sz="1100">
              <a:solidFill>
                <a:schemeClr val="dk1"/>
              </a:solidFill>
              <a:effectLst/>
              <a:latin typeface="+mn-lt"/>
              <a:ea typeface="+mn-ea"/>
              <a:cs typeface="+mn-cs"/>
            </a:rPr>
            <a:t>　社会福祉事業基金：寄附金などによる積立て予定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普通交付税の追加交付</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前年度繰越金を積極的に積み立てたことにより</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億２千万円増加した。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年度に引き続き、歳出削減に向けた事業の見直しを行う。歳入を増やすため、ふるさと納税の推進や移住定住の促進や企業の誘致等を行う。</a:t>
          </a:r>
          <a:endParaRPr lang="ja-JP" altLang="ja-JP" sz="1100">
            <a:effectLst/>
          </a:endParaRPr>
        </a:p>
        <a:p>
          <a:pPr eaLnBrk="1" fontAlgn="auto" latinLnBrk="0" hangingPunct="1"/>
          <a:r>
            <a:rPr lang="ja-JP" altLang="ja-JP" sz="1100">
              <a:solidFill>
                <a:schemeClr val="dk1"/>
              </a:solidFill>
              <a:effectLst/>
              <a:latin typeface="+mn-lt"/>
              <a:ea typeface="+mn-ea"/>
              <a:cs typeface="+mn-cs"/>
            </a:rPr>
            <a:t>　財政調整基金の残高は、標準財政規模の１０％を確保することを目標としている。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普通交付税の追加交付</a:t>
          </a:r>
          <a:r>
            <a:rPr lang="ja-JP" altLang="en-US" sz="1100">
              <a:solidFill>
                <a:schemeClr val="dk1"/>
              </a:solidFill>
              <a:effectLst/>
              <a:latin typeface="+mn-lt"/>
              <a:ea typeface="+mn-ea"/>
              <a:cs typeface="+mn-cs"/>
            </a:rPr>
            <a:t>のうち、臨時財政対策債償還基金費相当分を積み立てたことにより約７億４千万円増加した。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地方債の償還計画を踏まえ、</a:t>
          </a:r>
          <a:r>
            <a:rPr lang="ja-JP" altLang="ja-JP" sz="1100">
              <a:solidFill>
                <a:schemeClr val="dk1"/>
              </a:solidFill>
              <a:effectLst/>
              <a:latin typeface="+mn-lt"/>
              <a:ea typeface="+mn-ea"/>
              <a:cs typeface="+mn-cs"/>
            </a:rPr>
            <a:t>積立てることのできる財源を少しでも確保していく。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61011F-D183-4622-AE39-84D3257CF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8F5A7B-DB43-4470-AF02-A45309E90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7B3BD9F-9B50-420D-B676-8E19EFD5509B}"/>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2400CB1-636F-41D8-A460-DF8797284BB9}"/>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97F0CD2-2AA3-4DD5-A282-BCA3C5186124}"/>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5ED135E-E8DB-4997-926D-FD806007B4B9}"/>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4583F64-9752-449E-8CE1-275471AD9172}"/>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95C4C76-BA1F-4012-B87A-D97A40393B23}"/>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A0577EA-FB17-4B76-9668-3BA9D9A7C153}"/>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1B2E024-0CCA-4357-9E86-32ECBC5EB003}"/>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2BA2E32-7517-46B1-93C6-624782A49BB8}"/>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28DD7D6-F409-4930-9B54-762366434625}"/>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289D7C9-A1AB-475A-B3C9-01A40A9C6179}"/>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66EF02D-B6F1-4B3C-9017-426CCDC72A4A}"/>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D5B6793-CE3D-420A-B2A6-EDFDB08FD65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41BC090-43C3-47CC-8474-C5FCC59A55F4}"/>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E09DC9D-8F5E-47B9-B4F1-4A230779D00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2C5776E-89C8-464D-A795-18338770BD9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4CCE9F6-573E-425F-B4E2-89ABAE67BA1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1BEE0F4-A8C2-41F9-8F83-DD5AC778A1B8}"/>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56DCF28-03C6-48F7-8492-189F753AF0DF}"/>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4D2F357-35A1-43A0-BBB6-7145698195C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49CC029-09BF-47A4-9422-37CC9056D1A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1A27FD3-43B7-4C43-80D3-A0B452641378}"/>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DF4289C-4BB5-4789-B9DF-36E2A713C966}"/>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61AC521-C061-432E-8045-3CBBE71CDC3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DF7DE9D-C2AD-4CAB-848A-6F037A1A911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85BE95D-F2D0-443D-8174-3EF9545370F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9C2DBBE-CE4F-48A5-80BC-A40B9BC8D7DA}"/>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224196F-0101-4335-AA00-B7FD2C7DE9D5}"/>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D1AB3B4-E0A4-4A05-A6E6-D51B26E638F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AEC15DA-7A13-428A-A1B3-E3D5CA98699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CCA3D35-509C-47D0-A3F0-5C8C928B77A4}"/>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604165A-A76E-4BF7-9185-DC223C9F498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8F25DEF-84AE-40CA-AFEC-CE4A1AA0E73E}"/>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8F886F2-E594-45F2-A191-9EC3A4BFC511}"/>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F083F9C-52DF-4EAC-A2E9-CD04B0AFB4E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E349E8F-893C-4C25-A9C4-77DE6777AEF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08E2C94-30ED-4C00-BF4B-99598D1BF57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6FBF66E-EFD7-4ED4-AB86-8BE38C6A6D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2E1FDAD-BF67-4665-933C-C9D754A8175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38281EE-1296-4E20-B58D-FCB75E5AC51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01E43EC-07C3-49B9-8B4F-F22A3C25777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FF49282-256F-437A-8240-791ADC348A6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34D29C6-969D-495D-B59E-C1706F81FEC3}"/>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0991D02-1140-4650-B819-3711EEEC5A6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890A61D-3C4E-4787-9516-80E6B348219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BE1E5CE-A263-4AB8-8DCC-3797D636C091}"/>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FAE8001-34AC-4034-8AD2-AE3727A4638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334ED6F-7B1F-4E0A-8B4F-DBF5414BD076}"/>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7C0A47E-B898-451A-8256-B9868EA77B0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606A554-4099-4AC6-B428-A5CCB634D644}"/>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DF55B75-237A-42BA-AA62-AB5BAF6681FB}"/>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2512CC3-9810-40A4-AF7C-D5FF34C5CCF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A10CB1F-E425-4C46-96B8-BA87854232BF}"/>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28213FB-02E6-4F7A-B262-AAAB1F309934}"/>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1943BA9-A52B-45DF-B3E4-B4D8758F438D}"/>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類似団体と比較して相対的に高い水準となっている。これは、主に道路について、類似団体と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％以上開きがあるのが原因と思われるが、ストック分析票①の分析欄に示すとおり取得年月日の認識方法の違いのためである。しかし、直近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年間の上昇率も類似団体平均よりも高いため、今後は施設の老朽化対策に、より財源を投じていく必要がある。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B4678C5-6DD9-4B68-9B74-910EC4FA1F1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704CCF6-A48F-47E6-A2EF-F26D77BED2B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24B5F11-BAC9-4633-8DE0-F239D4F201A8}"/>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516D847-A3DA-472C-BB81-3D95AA31376E}"/>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6173F8E9-E093-4988-A29B-099F1A38A2EC}"/>
            </a:ext>
          </a:extLst>
        </xdr:cNvPr>
        <xdr:cNvSpPr txBox="1"/>
      </xdr:nvSpPr>
      <xdr:spPr>
        <a:xfrm>
          <a:off x="731041" y="6569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61337FC-E381-4FDB-BCDC-7D84BDB3C114}"/>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F7EEF06-8E92-40F3-9E4D-DC02CE0E83B4}"/>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0B01C01-FFC9-4135-A14B-40D284B3CA07}"/>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043CFC8-BC3C-47A4-BCF4-FA7D2FCA9EF6}"/>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3E446DD1-79FF-475D-BA3B-B73F9E4867A5}"/>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0A1E9B9-B930-4698-84B9-E5E0CF09B9DE}"/>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AFE7E80-F582-416D-B6DE-6543808E1BAB}"/>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CFEEF31-4DBE-47F7-9E77-D974F38EE64C}"/>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65C4642-8C3E-4E99-9385-F317A8B5EDE4}"/>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C05BA33E-92FD-4BBB-9890-5C96CD98B1C8}"/>
            </a:ext>
          </a:extLst>
        </xdr:cNvPr>
        <xdr:cNvCxnSpPr/>
      </xdr:nvCxnSpPr>
      <xdr:spPr>
        <a:xfrm flipV="1">
          <a:off x="4295775" y="5335270"/>
          <a:ext cx="127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6F02F031-6647-440E-8286-8D4E0935EDE0}"/>
            </a:ext>
          </a:extLst>
        </xdr:cNvPr>
        <xdr:cNvSpPr txBox="1"/>
      </xdr:nvSpPr>
      <xdr:spPr>
        <a:xfrm>
          <a:off x="4342765"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36BB977C-E8C1-4F1F-9234-83276A8DC37B}"/>
            </a:ext>
          </a:extLst>
        </xdr:cNvPr>
        <xdr:cNvCxnSpPr/>
      </xdr:nvCxnSpPr>
      <xdr:spPr>
        <a:xfrm>
          <a:off x="4206875" y="65618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837BDC7E-8977-4DDD-B17C-30BE3A74DE8A}"/>
            </a:ext>
          </a:extLst>
        </xdr:cNvPr>
        <xdr:cNvSpPr txBox="1"/>
      </xdr:nvSpPr>
      <xdr:spPr>
        <a:xfrm>
          <a:off x="4342765" y="51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23D94B97-6FCB-4DC3-88AD-6D66FA40ECA0}"/>
            </a:ext>
          </a:extLst>
        </xdr:cNvPr>
        <xdr:cNvCxnSpPr/>
      </xdr:nvCxnSpPr>
      <xdr:spPr>
        <a:xfrm>
          <a:off x="4206875" y="53352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DF7D3852-BD3A-4328-A59B-83E3FB114D88}"/>
            </a:ext>
          </a:extLst>
        </xdr:cNvPr>
        <xdr:cNvSpPr txBox="1"/>
      </xdr:nvSpPr>
      <xdr:spPr>
        <a:xfrm>
          <a:off x="4342765" y="5661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C104BB50-83FC-4606-B68C-984E62D6945B}"/>
            </a:ext>
          </a:extLst>
        </xdr:cNvPr>
        <xdr:cNvSpPr/>
      </xdr:nvSpPr>
      <xdr:spPr>
        <a:xfrm>
          <a:off x="4244975" y="5813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3B843818-887B-40CB-A29E-77567223A535}"/>
            </a:ext>
          </a:extLst>
        </xdr:cNvPr>
        <xdr:cNvSpPr/>
      </xdr:nvSpPr>
      <xdr:spPr>
        <a:xfrm>
          <a:off x="3611880" y="581748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a:extLst>
            <a:ext uri="{FF2B5EF4-FFF2-40B4-BE49-F238E27FC236}">
              <a16:creationId xmlns:a16="http://schemas.microsoft.com/office/drawing/2014/main" id="{139CF038-721C-48D7-9667-D09D2A3059C8}"/>
            </a:ext>
          </a:extLst>
        </xdr:cNvPr>
        <xdr:cNvSpPr/>
      </xdr:nvSpPr>
      <xdr:spPr>
        <a:xfrm>
          <a:off x="2926080" y="58007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a:extLst>
            <a:ext uri="{FF2B5EF4-FFF2-40B4-BE49-F238E27FC236}">
              <a16:creationId xmlns:a16="http://schemas.microsoft.com/office/drawing/2014/main" id="{C25FEA1F-7AF6-404A-B6FE-3158EA40DFED}"/>
            </a:ext>
          </a:extLst>
        </xdr:cNvPr>
        <xdr:cNvSpPr/>
      </xdr:nvSpPr>
      <xdr:spPr>
        <a:xfrm>
          <a:off x="2240280" y="5785104"/>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a:extLst>
            <a:ext uri="{FF2B5EF4-FFF2-40B4-BE49-F238E27FC236}">
              <a16:creationId xmlns:a16="http://schemas.microsoft.com/office/drawing/2014/main" id="{E8AAA9E1-CD58-4DBD-B311-147031115CB4}"/>
            </a:ext>
          </a:extLst>
        </xdr:cNvPr>
        <xdr:cNvSpPr/>
      </xdr:nvSpPr>
      <xdr:spPr>
        <a:xfrm>
          <a:off x="1554480" y="5774563"/>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4D4A690-F90B-40E6-A76A-15F54F40054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184E534-5C70-4951-8F8A-486ED519E8B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F396F94-8784-4E95-B2B8-365ED54CBD86}"/>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7E2C920-680F-4C99-8792-D4B355475336}"/>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D622CB8-C7B3-46BA-9A25-36DD3E99CCB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89" name="楕円 88">
          <a:extLst>
            <a:ext uri="{FF2B5EF4-FFF2-40B4-BE49-F238E27FC236}">
              <a16:creationId xmlns:a16="http://schemas.microsoft.com/office/drawing/2014/main" id="{52E7C9D1-EBF3-469F-BD9A-628A9CC2291B}"/>
            </a:ext>
          </a:extLst>
        </xdr:cNvPr>
        <xdr:cNvSpPr/>
      </xdr:nvSpPr>
      <xdr:spPr>
        <a:xfrm>
          <a:off x="4244975" y="604469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127144</xdr:rowOff>
    </xdr:from>
    <xdr:ext cx="405111" cy="259045"/>
    <xdr:sp macro="" textlink="">
      <xdr:nvSpPr>
        <xdr:cNvPr id="90" name="有形固定資産減価償却率該当値テキスト">
          <a:extLst>
            <a:ext uri="{FF2B5EF4-FFF2-40B4-BE49-F238E27FC236}">
              <a16:creationId xmlns:a16="http://schemas.microsoft.com/office/drawing/2014/main" id="{7E707368-E944-4C04-ABF9-C0DF7D5C7488}"/>
            </a:ext>
          </a:extLst>
        </xdr:cNvPr>
        <xdr:cNvSpPr txBox="1"/>
      </xdr:nvSpPr>
      <xdr:spPr>
        <a:xfrm>
          <a:off x="4342765"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122809</xdr:rowOff>
    </xdr:from>
    <xdr:to>
      <xdr:col>19</xdr:col>
      <xdr:colOff>187325</xdr:colOff>
      <xdr:row>31</xdr:row>
      <xdr:rowOff>52959</xdr:rowOff>
    </xdr:to>
    <xdr:sp macro="" textlink="">
      <xdr:nvSpPr>
        <xdr:cNvPr id="91" name="楕円 90">
          <a:extLst>
            <a:ext uri="{FF2B5EF4-FFF2-40B4-BE49-F238E27FC236}">
              <a16:creationId xmlns:a16="http://schemas.microsoft.com/office/drawing/2014/main" id="{26DF56E3-6624-4E2B-8E84-55EAD29CA142}"/>
            </a:ext>
          </a:extLst>
        </xdr:cNvPr>
        <xdr:cNvSpPr/>
      </xdr:nvSpPr>
      <xdr:spPr>
        <a:xfrm>
          <a:off x="3611880" y="6020689"/>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xdr:rowOff>
    </xdr:from>
    <xdr:to>
      <xdr:col>23</xdr:col>
      <xdr:colOff>85725</xdr:colOff>
      <xdr:row>31</xdr:row>
      <xdr:rowOff>28067</xdr:rowOff>
    </xdr:to>
    <xdr:cxnSp macro="">
      <xdr:nvCxnSpPr>
        <xdr:cNvPr id="92" name="直線コネクタ 91">
          <a:extLst>
            <a:ext uri="{FF2B5EF4-FFF2-40B4-BE49-F238E27FC236}">
              <a16:creationId xmlns:a16="http://schemas.microsoft.com/office/drawing/2014/main" id="{F24B41ED-E21D-490E-BFB6-38E5C3101DE0}"/>
            </a:ext>
          </a:extLst>
        </xdr:cNvPr>
        <xdr:cNvCxnSpPr/>
      </xdr:nvCxnSpPr>
      <xdr:spPr>
        <a:xfrm>
          <a:off x="3656965" y="6069584"/>
          <a:ext cx="640715"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3" name="楕円 92">
          <a:extLst>
            <a:ext uri="{FF2B5EF4-FFF2-40B4-BE49-F238E27FC236}">
              <a16:creationId xmlns:a16="http://schemas.microsoft.com/office/drawing/2014/main" id="{522D04B0-0814-4A90-8044-6E8CE24BC0C4}"/>
            </a:ext>
          </a:extLst>
        </xdr:cNvPr>
        <xdr:cNvSpPr/>
      </xdr:nvSpPr>
      <xdr:spPr>
        <a:xfrm>
          <a:off x="2926080" y="59880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xdr:rowOff>
    </xdr:to>
    <xdr:cxnSp macro="">
      <xdr:nvCxnSpPr>
        <xdr:cNvPr id="94" name="直線コネクタ 93">
          <a:extLst>
            <a:ext uri="{FF2B5EF4-FFF2-40B4-BE49-F238E27FC236}">
              <a16:creationId xmlns:a16="http://schemas.microsoft.com/office/drawing/2014/main" id="{41966111-BFE9-4443-BADB-33F13994929F}"/>
            </a:ext>
          </a:extLst>
        </xdr:cNvPr>
        <xdr:cNvCxnSpPr/>
      </xdr:nvCxnSpPr>
      <xdr:spPr>
        <a:xfrm>
          <a:off x="2971165" y="6031230"/>
          <a:ext cx="6858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95" name="楕円 94">
          <a:extLst>
            <a:ext uri="{FF2B5EF4-FFF2-40B4-BE49-F238E27FC236}">
              <a16:creationId xmlns:a16="http://schemas.microsoft.com/office/drawing/2014/main" id="{0CA141CD-D90C-42B8-861A-70ECDF74A3FC}"/>
            </a:ext>
          </a:extLst>
        </xdr:cNvPr>
        <xdr:cNvSpPr/>
      </xdr:nvSpPr>
      <xdr:spPr>
        <a:xfrm>
          <a:off x="2240280" y="595566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139065</xdr:rowOff>
    </xdr:to>
    <xdr:cxnSp macro="">
      <xdr:nvCxnSpPr>
        <xdr:cNvPr id="96" name="直線コネクタ 95">
          <a:extLst>
            <a:ext uri="{FF2B5EF4-FFF2-40B4-BE49-F238E27FC236}">
              <a16:creationId xmlns:a16="http://schemas.microsoft.com/office/drawing/2014/main" id="{3D54186C-7285-4683-93FE-258EA668FE93}"/>
            </a:ext>
          </a:extLst>
        </xdr:cNvPr>
        <xdr:cNvCxnSpPr/>
      </xdr:nvCxnSpPr>
      <xdr:spPr>
        <a:xfrm>
          <a:off x="2285365" y="6000750"/>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29972</xdr:rowOff>
    </xdr:from>
    <xdr:to>
      <xdr:col>7</xdr:col>
      <xdr:colOff>187325</xdr:colOff>
      <xdr:row>30</xdr:row>
      <xdr:rowOff>131572</xdr:rowOff>
    </xdr:to>
    <xdr:sp macro="" textlink="">
      <xdr:nvSpPr>
        <xdr:cNvPr id="97" name="楕円 96">
          <a:extLst>
            <a:ext uri="{FF2B5EF4-FFF2-40B4-BE49-F238E27FC236}">
              <a16:creationId xmlns:a16="http://schemas.microsoft.com/office/drawing/2014/main" id="{D10031B6-518B-4486-9A18-F9C11DC0F4EF}"/>
            </a:ext>
          </a:extLst>
        </xdr:cNvPr>
        <xdr:cNvSpPr/>
      </xdr:nvSpPr>
      <xdr:spPr>
        <a:xfrm>
          <a:off x="1554480" y="592404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80772</xdr:rowOff>
    </xdr:from>
    <xdr:to>
      <xdr:col>11</xdr:col>
      <xdr:colOff>136525</xdr:colOff>
      <xdr:row>30</xdr:row>
      <xdr:rowOff>106680</xdr:rowOff>
    </xdr:to>
    <xdr:cxnSp macro="">
      <xdr:nvCxnSpPr>
        <xdr:cNvPr id="98" name="直線コネクタ 97">
          <a:extLst>
            <a:ext uri="{FF2B5EF4-FFF2-40B4-BE49-F238E27FC236}">
              <a16:creationId xmlns:a16="http://schemas.microsoft.com/office/drawing/2014/main" id="{314B7ED0-00C6-49C0-B3C4-4B1D2A0D18A2}"/>
            </a:ext>
          </a:extLst>
        </xdr:cNvPr>
        <xdr:cNvCxnSpPr/>
      </xdr:nvCxnSpPr>
      <xdr:spPr>
        <a:xfrm>
          <a:off x="1599565" y="5978652"/>
          <a:ext cx="6858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64BC76E5-C4F9-4B40-9FAA-195FB8555D14}"/>
            </a:ext>
          </a:extLst>
        </xdr:cNvPr>
        <xdr:cNvSpPr txBox="1"/>
      </xdr:nvSpPr>
      <xdr:spPr>
        <a:xfrm>
          <a:off x="3464569" y="55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100" name="n_2aveValue有形固定資産減価償却率">
          <a:extLst>
            <a:ext uri="{FF2B5EF4-FFF2-40B4-BE49-F238E27FC236}">
              <a16:creationId xmlns:a16="http://schemas.microsoft.com/office/drawing/2014/main" id="{A5D4E8E7-C06B-4636-AF9F-E56E674ECEBE}"/>
            </a:ext>
          </a:extLst>
        </xdr:cNvPr>
        <xdr:cNvSpPr txBox="1"/>
      </xdr:nvSpPr>
      <xdr:spPr>
        <a:xfrm>
          <a:off x="2793374"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101" name="n_3aveValue有形固定資産減価償却率">
          <a:extLst>
            <a:ext uri="{FF2B5EF4-FFF2-40B4-BE49-F238E27FC236}">
              <a16:creationId xmlns:a16="http://schemas.microsoft.com/office/drawing/2014/main" id="{E9004984-C9C2-445B-BB24-64CFAB8C11A5}"/>
            </a:ext>
          </a:extLst>
        </xdr:cNvPr>
        <xdr:cNvSpPr txBox="1"/>
      </xdr:nvSpPr>
      <xdr:spPr>
        <a:xfrm>
          <a:off x="2107574" y="55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102" name="n_4aveValue有形固定資産減価償却率">
          <a:extLst>
            <a:ext uri="{FF2B5EF4-FFF2-40B4-BE49-F238E27FC236}">
              <a16:creationId xmlns:a16="http://schemas.microsoft.com/office/drawing/2014/main" id="{AE00BC8F-1FF0-452C-9624-C962A46AF94F}"/>
            </a:ext>
          </a:extLst>
        </xdr:cNvPr>
        <xdr:cNvSpPr txBox="1"/>
      </xdr:nvSpPr>
      <xdr:spPr>
        <a:xfrm>
          <a:off x="1421774" y="555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44086</xdr:rowOff>
    </xdr:from>
    <xdr:ext cx="405111" cy="259045"/>
    <xdr:sp macro="" textlink="">
      <xdr:nvSpPr>
        <xdr:cNvPr id="103" name="n_1mainValue有形固定資産減価償却率">
          <a:extLst>
            <a:ext uri="{FF2B5EF4-FFF2-40B4-BE49-F238E27FC236}">
              <a16:creationId xmlns:a16="http://schemas.microsoft.com/office/drawing/2014/main" id="{B0D6D50F-F7B4-441E-8C0C-D583BFC571F2}"/>
            </a:ext>
          </a:extLst>
        </xdr:cNvPr>
        <xdr:cNvSpPr txBox="1"/>
      </xdr:nvSpPr>
      <xdr:spPr>
        <a:xfrm>
          <a:off x="3464569" y="611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4" name="n_2mainValue有形固定資産減価償却率">
          <a:extLst>
            <a:ext uri="{FF2B5EF4-FFF2-40B4-BE49-F238E27FC236}">
              <a16:creationId xmlns:a16="http://schemas.microsoft.com/office/drawing/2014/main" id="{FBDC8B0E-87B1-494F-A971-47887B221D5A}"/>
            </a:ext>
          </a:extLst>
        </xdr:cNvPr>
        <xdr:cNvSpPr txBox="1"/>
      </xdr:nvSpPr>
      <xdr:spPr>
        <a:xfrm>
          <a:off x="2793374"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5" name="n_3mainValue有形固定資産減価償却率">
          <a:extLst>
            <a:ext uri="{FF2B5EF4-FFF2-40B4-BE49-F238E27FC236}">
              <a16:creationId xmlns:a16="http://schemas.microsoft.com/office/drawing/2014/main" id="{64F6ECE5-A3F9-4A56-B3A6-BD1A3F356604}"/>
            </a:ext>
          </a:extLst>
        </xdr:cNvPr>
        <xdr:cNvSpPr txBox="1"/>
      </xdr:nvSpPr>
      <xdr:spPr>
        <a:xfrm>
          <a:off x="2107574" y="604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122699</xdr:rowOff>
    </xdr:from>
    <xdr:ext cx="405111" cy="259045"/>
    <xdr:sp macro="" textlink="">
      <xdr:nvSpPr>
        <xdr:cNvPr id="106" name="n_4mainValue有形固定資産減価償却率">
          <a:extLst>
            <a:ext uri="{FF2B5EF4-FFF2-40B4-BE49-F238E27FC236}">
              <a16:creationId xmlns:a16="http://schemas.microsoft.com/office/drawing/2014/main" id="{DF0BEF07-466C-40C0-88D0-428E5778876A}"/>
            </a:ext>
          </a:extLst>
        </xdr:cNvPr>
        <xdr:cNvSpPr txBox="1"/>
      </xdr:nvSpPr>
      <xdr:spPr>
        <a:xfrm>
          <a:off x="1421774" y="602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8C8521F-B7CC-4622-9604-C566940021E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9C318CD-5181-42DC-8C79-50A6F2462C3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60E5C26-F49D-40BB-A02F-F3B8CC74F78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4A868BD-115D-4A7D-8D73-A80468BE680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1519C40-7923-4853-8489-8B7A88AB6828}"/>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E14CDFE-CCB2-4B8F-8CC4-1CE3A18FFC0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87F963B-889E-4FA3-A8D4-8201A8C8CF03}"/>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901DC2D-9EC4-4199-BEF7-23D4DD76050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5A670B3-9271-4012-8F3E-0553108893BB}"/>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D3D2997D-3C68-4557-A959-626BC82B7B39}"/>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8B3802F-FEF8-4369-8955-8C0DBAABBD82}"/>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3C6EB10-DE12-4BBB-8F6F-80B1877BAC3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7CFF768-5B6F-4201-9592-BEEA0BC3351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低い数値となっているものの、今後は新クリーンセンター整備事業により地方債が増加することが見込まれることから、これまで以上に地方債借入の適正化に取り組んで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0B9708F-D99D-441D-99A3-A5CD908EC2FE}"/>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F43500F-152F-47CB-99CC-8AE644C2393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796BC71-1004-425A-A27D-3DAD0262327F}"/>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A6AE2F8-F201-41D3-880A-9AEE403B0AC3}"/>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C8797F07-420C-4B72-B9F5-5C50C7D1ADF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372F7F8-7A5E-4730-AFDE-6D1273640500}"/>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D198D48-E705-44E9-920E-E18EAB7E15D4}"/>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90A7EE4-FFAC-451F-95B6-71C65F90FA45}"/>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D70D808-7B20-4F3E-B9EA-C487BF815989}"/>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6287ED7A-7F69-4897-A983-6C59966A9C65}"/>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2A56175-EBCF-4E92-89C2-32461F60D1D9}"/>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2017F24-29FD-4AA7-8137-B31397E05470}"/>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B16232C-4F78-41C5-A439-EAE84C72AEAE}"/>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8D67A52-BD15-48D5-8508-4FD63741E086}"/>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78C67D0-D489-4208-86C8-050BD8B21AB5}"/>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3344AEC-F77A-4380-8C9C-3385B6FCE11D}"/>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65EBCA1-82A0-4388-92B0-E87624AB2377}"/>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C2ADA4BA-7441-4984-AA21-2BFF843CF640}"/>
            </a:ext>
          </a:extLst>
        </xdr:cNvPr>
        <xdr:cNvCxnSpPr/>
      </xdr:nvCxnSpPr>
      <xdr:spPr>
        <a:xfrm flipV="1">
          <a:off x="13313410" y="5240473"/>
          <a:ext cx="1269" cy="1388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42E6A3B0-741E-4EBF-98DD-02F74B59DCB1}"/>
            </a:ext>
          </a:extLst>
        </xdr:cNvPr>
        <xdr:cNvSpPr txBox="1"/>
      </xdr:nvSpPr>
      <xdr:spPr>
        <a:xfrm>
          <a:off x="13369925" y="66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54A65B10-D117-4310-A19D-BDB4070129F1}"/>
            </a:ext>
          </a:extLst>
        </xdr:cNvPr>
        <xdr:cNvCxnSpPr/>
      </xdr:nvCxnSpPr>
      <xdr:spPr>
        <a:xfrm>
          <a:off x="13251180" y="662881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99B5F9F-699A-4760-9D49-CE042FE67FE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2152A94D-84A0-4D16-85CE-7BEF0AEACE96}"/>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C917D84B-2D5A-473D-BEEB-84AF8903B3F6}"/>
            </a:ext>
          </a:extLst>
        </xdr:cNvPr>
        <xdr:cNvSpPr txBox="1"/>
      </xdr:nvSpPr>
      <xdr:spPr>
        <a:xfrm>
          <a:off x="13369925" y="5829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97BC0161-A3E8-4E44-B54D-CC6AFD82EF40}"/>
            </a:ext>
          </a:extLst>
        </xdr:cNvPr>
        <xdr:cNvSpPr/>
      </xdr:nvSpPr>
      <xdr:spPr>
        <a:xfrm>
          <a:off x="13289280" y="585712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id="{F3AC9878-1F61-46E1-A09C-CD1148EDC6E0}"/>
            </a:ext>
          </a:extLst>
        </xdr:cNvPr>
        <xdr:cNvSpPr/>
      </xdr:nvSpPr>
      <xdr:spPr>
        <a:xfrm>
          <a:off x="12629515" y="6093986"/>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a:extLst>
            <a:ext uri="{FF2B5EF4-FFF2-40B4-BE49-F238E27FC236}">
              <a16:creationId xmlns:a16="http://schemas.microsoft.com/office/drawing/2014/main" id="{DF953BFA-B691-46F9-BD4B-29B8DDD0224A}"/>
            </a:ext>
          </a:extLst>
        </xdr:cNvPr>
        <xdr:cNvSpPr/>
      </xdr:nvSpPr>
      <xdr:spPr>
        <a:xfrm>
          <a:off x="11943715" y="6121228"/>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a:extLst>
            <a:ext uri="{FF2B5EF4-FFF2-40B4-BE49-F238E27FC236}">
              <a16:creationId xmlns:a16="http://schemas.microsoft.com/office/drawing/2014/main" id="{565F8177-EF48-4B97-BB4C-AFE7B2F37E05}"/>
            </a:ext>
          </a:extLst>
        </xdr:cNvPr>
        <xdr:cNvSpPr/>
      </xdr:nvSpPr>
      <xdr:spPr>
        <a:xfrm>
          <a:off x="11257915" y="6106069"/>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a:extLst>
            <a:ext uri="{FF2B5EF4-FFF2-40B4-BE49-F238E27FC236}">
              <a16:creationId xmlns:a16="http://schemas.microsoft.com/office/drawing/2014/main" id="{A57B4F35-3688-41B4-A3B9-69FD48B25EA2}"/>
            </a:ext>
          </a:extLst>
        </xdr:cNvPr>
        <xdr:cNvSpPr/>
      </xdr:nvSpPr>
      <xdr:spPr>
        <a:xfrm>
          <a:off x="10572115" y="6132540"/>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368C5C7-767D-42F0-BFE0-004CDF14151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D076E75-CA0D-4D26-8FA5-8D49747EB374}"/>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47B0623-CB75-456A-8188-667CEEB80D0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CAB407E-A4EC-4CF3-BBDB-818641E29E65}"/>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E802F42-9A41-458B-B6E2-616658191FA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58774</xdr:rowOff>
    </xdr:from>
    <xdr:to>
      <xdr:col>76</xdr:col>
      <xdr:colOff>73025</xdr:colOff>
      <xdr:row>29</xdr:row>
      <xdr:rowOff>160374</xdr:rowOff>
    </xdr:to>
    <xdr:sp macro="" textlink="">
      <xdr:nvSpPr>
        <xdr:cNvPr id="153" name="楕円 152">
          <a:extLst>
            <a:ext uri="{FF2B5EF4-FFF2-40B4-BE49-F238E27FC236}">
              <a16:creationId xmlns:a16="http://schemas.microsoft.com/office/drawing/2014/main" id="{6F4DC260-F64A-4EE1-B4B7-821D3C4747F2}"/>
            </a:ext>
          </a:extLst>
        </xdr:cNvPr>
        <xdr:cNvSpPr/>
      </xdr:nvSpPr>
      <xdr:spPr>
        <a:xfrm>
          <a:off x="13289280" y="5779489"/>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81651</xdr:rowOff>
    </xdr:from>
    <xdr:ext cx="469744" cy="259045"/>
    <xdr:sp macro="" textlink="">
      <xdr:nvSpPr>
        <xdr:cNvPr id="154" name="債務償還比率該当値テキスト">
          <a:extLst>
            <a:ext uri="{FF2B5EF4-FFF2-40B4-BE49-F238E27FC236}">
              <a16:creationId xmlns:a16="http://schemas.microsoft.com/office/drawing/2014/main" id="{D8773B00-2070-417A-88DA-D43EA22EB488}"/>
            </a:ext>
          </a:extLst>
        </xdr:cNvPr>
        <xdr:cNvSpPr txBox="1"/>
      </xdr:nvSpPr>
      <xdr:spPr>
        <a:xfrm>
          <a:off x="13369925" y="563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105845</xdr:rowOff>
    </xdr:from>
    <xdr:to>
      <xdr:col>72</xdr:col>
      <xdr:colOff>123825</xdr:colOff>
      <xdr:row>31</xdr:row>
      <xdr:rowOff>35995</xdr:rowOff>
    </xdr:to>
    <xdr:sp macro="" textlink="">
      <xdr:nvSpPr>
        <xdr:cNvPr id="155" name="楕円 154">
          <a:extLst>
            <a:ext uri="{FF2B5EF4-FFF2-40B4-BE49-F238E27FC236}">
              <a16:creationId xmlns:a16="http://schemas.microsoft.com/office/drawing/2014/main" id="{CA0EE22B-842F-4654-AB64-1855AF3879E6}"/>
            </a:ext>
          </a:extLst>
        </xdr:cNvPr>
        <xdr:cNvSpPr/>
      </xdr:nvSpPr>
      <xdr:spPr>
        <a:xfrm>
          <a:off x="12629515" y="599991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109574</xdr:rowOff>
    </xdr:from>
    <xdr:to>
      <xdr:col>76</xdr:col>
      <xdr:colOff>22225</xdr:colOff>
      <xdr:row>30</xdr:row>
      <xdr:rowOff>156645</xdr:rowOff>
    </xdr:to>
    <xdr:cxnSp macro="">
      <xdr:nvCxnSpPr>
        <xdr:cNvPr id="156" name="直線コネクタ 155">
          <a:extLst>
            <a:ext uri="{FF2B5EF4-FFF2-40B4-BE49-F238E27FC236}">
              <a16:creationId xmlns:a16="http://schemas.microsoft.com/office/drawing/2014/main" id="{F6F00BF6-35FF-40C2-9F85-4CF4EE2B6C3D}"/>
            </a:ext>
          </a:extLst>
        </xdr:cNvPr>
        <xdr:cNvCxnSpPr/>
      </xdr:nvCxnSpPr>
      <xdr:spPr>
        <a:xfrm flipV="1">
          <a:off x="12684125" y="5832194"/>
          <a:ext cx="631190" cy="2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21527</xdr:rowOff>
    </xdr:from>
    <xdr:to>
      <xdr:col>68</xdr:col>
      <xdr:colOff>123825</xdr:colOff>
      <xdr:row>31</xdr:row>
      <xdr:rowOff>123127</xdr:rowOff>
    </xdr:to>
    <xdr:sp macro="" textlink="">
      <xdr:nvSpPr>
        <xdr:cNvPr id="157" name="楕円 156">
          <a:extLst>
            <a:ext uri="{FF2B5EF4-FFF2-40B4-BE49-F238E27FC236}">
              <a16:creationId xmlns:a16="http://schemas.microsoft.com/office/drawing/2014/main" id="{DE61415D-01FE-4FAD-9D24-5772444E6405}"/>
            </a:ext>
          </a:extLst>
        </xdr:cNvPr>
        <xdr:cNvSpPr/>
      </xdr:nvSpPr>
      <xdr:spPr>
        <a:xfrm>
          <a:off x="11943715" y="608514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156645</xdr:rowOff>
    </xdr:from>
    <xdr:to>
      <xdr:col>72</xdr:col>
      <xdr:colOff>73025</xdr:colOff>
      <xdr:row>31</xdr:row>
      <xdr:rowOff>72327</xdr:rowOff>
    </xdr:to>
    <xdr:cxnSp macro="">
      <xdr:nvCxnSpPr>
        <xdr:cNvPr id="158" name="直線コネクタ 157">
          <a:extLst>
            <a:ext uri="{FF2B5EF4-FFF2-40B4-BE49-F238E27FC236}">
              <a16:creationId xmlns:a16="http://schemas.microsoft.com/office/drawing/2014/main" id="{78C32720-A061-48DA-8375-9CCED30E5920}"/>
            </a:ext>
          </a:extLst>
        </xdr:cNvPr>
        <xdr:cNvCxnSpPr/>
      </xdr:nvCxnSpPr>
      <xdr:spPr>
        <a:xfrm flipV="1">
          <a:off x="11998325" y="6054525"/>
          <a:ext cx="685800" cy="8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33093</xdr:rowOff>
    </xdr:from>
    <xdr:to>
      <xdr:col>64</xdr:col>
      <xdr:colOff>123825</xdr:colOff>
      <xdr:row>31</xdr:row>
      <xdr:rowOff>134693</xdr:rowOff>
    </xdr:to>
    <xdr:sp macro="" textlink="">
      <xdr:nvSpPr>
        <xdr:cNvPr id="159" name="楕円 158">
          <a:extLst>
            <a:ext uri="{FF2B5EF4-FFF2-40B4-BE49-F238E27FC236}">
              <a16:creationId xmlns:a16="http://schemas.microsoft.com/office/drawing/2014/main" id="{6A0D130B-41CD-4BD6-836B-9DC8D6E57BBA}"/>
            </a:ext>
          </a:extLst>
        </xdr:cNvPr>
        <xdr:cNvSpPr/>
      </xdr:nvSpPr>
      <xdr:spPr>
        <a:xfrm>
          <a:off x="11257915" y="6098613"/>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72327</xdr:rowOff>
    </xdr:from>
    <xdr:to>
      <xdr:col>68</xdr:col>
      <xdr:colOff>73025</xdr:colOff>
      <xdr:row>31</xdr:row>
      <xdr:rowOff>83893</xdr:rowOff>
    </xdr:to>
    <xdr:cxnSp macro="">
      <xdr:nvCxnSpPr>
        <xdr:cNvPr id="160" name="直線コネクタ 159">
          <a:extLst>
            <a:ext uri="{FF2B5EF4-FFF2-40B4-BE49-F238E27FC236}">
              <a16:creationId xmlns:a16="http://schemas.microsoft.com/office/drawing/2014/main" id="{7A934AFD-14C2-4E6D-AA2E-571053BEB72D}"/>
            </a:ext>
          </a:extLst>
        </xdr:cNvPr>
        <xdr:cNvCxnSpPr/>
      </xdr:nvCxnSpPr>
      <xdr:spPr>
        <a:xfrm flipV="1">
          <a:off x="11312525" y="6137847"/>
          <a:ext cx="6858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2903</xdr:rowOff>
    </xdr:from>
    <xdr:to>
      <xdr:col>60</xdr:col>
      <xdr:colOff>123825</xdr:colOff>
      <xdr:row>32</xdr:row>
      <xdr:rowOff>104503</xdr:rowOff>
    </xdr:to>
    <xdr:sp macro="" textlink="">
      <xdr:nvSpPr>
        <xdr:cNvPr id="161" name="楕円 160">
          <a:extLst>
            <a:ext uri="{FF2B5EF4-FFF2-40B4-BE49-F238E27FC236}">
              <a16:creationId xmlns:a16="http://schemas.microsoft.com/office/drawing/2014/main" id="{052FECC0-BA21-403B-881C-2BF35EB70A50}"/>
            </a:ext>
          </a:extLst>
        </xdr:cNvPr>
        <xdr:cNvSpPr/>
      </xdr:nvSpPr>
      <xdr:spPr>
        <a:xfrm>
          <a:off x="10572115" y="6241778"/>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83893</xdr:rowOff>
    </xdr:from>
    <xdr:to>
      <xdr:col>64</xdr:col>
      <xdr:colOff>73025</xdr:colOff>
      <xdr:row>32</xdr:row>
      <xdr:rowOff>53703</xdr:rowOff>
    </xdr:to>
    <xdr:cxnSp macro="">
      <xdr:nvCxnSpPr>
        <xdr:cNvPr id="162" name="直線コネクタ 161">
          <a:extLst>
            <a:ext uri="{FF2B5EF4-FFF2-40B4-BE49-F238E27FC236}">
              <a16:creationId xmlns:a16="http://schemas.microsoft.com/office/drawing/2014/main" id="{8D409763-C69D-49DA-93AA-C2FAD3EFD658}"/>
            </a:ext>
          </a:extLst>
        </xdr:cNvPr>
        <xdr:cNvCxnSpPr/>
      </xdr:nvCxnSpPr>
      <xdr:spPr>
        <a:xfrm flipV="1">
          <a:off x="10626725" y="6153223"/>
          <a:ext cx="685800" cy="1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id="{D589146B-4828-48DC-9F82-298D341D9067}"/>
            </a:ext>
          </a:extLst>
        </xdr:cNvPr>
        <xdr:cNvSpPr txBox="1"/>
      </xdr:nvSpPr>
      <xdr:spPr>
        <a:xfrm>
          <a:off x="12459412" y="61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a:extLst>
            <a:ext uri="{FF2B5EF4-FFF2-40B4-BE49-F238E27FC236}">
              <a16:creationId xmlns:a16="http://schemas.microsoft.com/office/drawing/2014/main" id="{174B45D4-89AB-4FCA-8A77-75865C59F656}"/>
            </a:ext>
          </a:extLst>
        </xdr:cNvPr>
        <xdr:cNvSpPr txBox="1"/>
      </xdr:nvSpPr>
      <xdr:spPr>
        <a:xfrm>
          <a:off x="11780597" y="621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a:extLst>
            <a:ext uri="{FF2B5EF4-FFF2-40B4-BE49-F238E27FC236}">
              <a16:creationId xmlns:a16="http://schemas.microsoft.com/office/drawing/2014/main" id="{F0C11ED2-9992-4890-A7AF-6135184E1553}"/>
            </a:ext>
          </a:extLst>
        </xdr:cNvPr>
        <xdr:cNvSpPr txBox="1"/>
      </xdr:nvSpPr>
      <xdr:spPr>
        <a:xfrm>
          <a:off x="11094797" y="620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66" name="n_4aveValue債務償還比率">
          <a:extLst>
            <a:ext uri="{FF2B5EF4-FFF2-40B4-BE49-F238E27FC236}">
              <a16:creationId xmlns:a16="http://schemas.microsoft.com/office/drawing/2014/main" id="{AF548A2A-83E1-408E-90ED-DC21FF69CB3F}"/>
            </a:ext>
          </a:extLst>
        </xdr:cNvPr>
        <xdr:cNvSpPr txBox="1"/>
      </xdr:nvSpPr>
      <xdr:spPr>
        <a:xfrm>
          <a:off x="10408997" y="59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52522</xdr:rowOff>
    </xdr:from>
    <xdr:ext cx="469744" cy="259045"/>
    <xdr:sp macro="" textlink="">
      <xdr:nvSpPr>
        <xdr:cNvPr id="167" name="n_1mainValue債務償還比率">
          <a:extLst>
            <a:ext uri="{FF2B5EF4-FFF2-40B4-BE49-F238E27FC236}">
              <a16:creationId xmlns:a16="http://schemas.microsoft.com/office/drawing/2014/main" id="{A4FACBC4-D5FA-4E5C-9FDF-29491BD13740}"/>
            </a:ext>
          </a:extLst>
        </xdr:cNvPr>
        <xdr:cNvSpPr txBox="1"/>
      </xdr:nvSpPr>
      <xdr:spPr>
        <a:xfrm>
          <a:off x="12459412" y="57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139654</xdr:rowOff>
    </xdr:from>
    <xdr:ext cx="469744" cy="259045"/>
    <xdr:sp macro="" textlink="">
      <xdr:nvSpPr>
        <xdr:cNvPr id="168" name="n_2mainValue債務償還比率">
          <a:extLst>
            <a:ext uri="{FF2B5EF4-FFF2-40B4-BE49-F238E27FC236}">
              <a16:creationId xmlns:a16="http://schemas.microsoft.com/office/drawing/2014/main" id="{F1F64753-35D0-4D20-84F1-241EABD9C7DC}"/>
            </a:ext>
          </a:extLst>
        </xdr:cNvPr>
        <xdr:cNvSpPr txBox="1"/>
      </xdr:nvSpPr>
      <xdr:spPr>
        <a:xfrm>
          <a:off x="11780597" y="58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151220</xdr:rowOff>
    </xdr:from>
    <xdr:ext cx="469744" cy="259045"/>
    <xdr:sp macro="" textlink="">
      <xdr:nvSpPr>
        <xdr:cNvPr id="169" name="n_3mainValue債務償還比率">
          <a:extLst>
            <a:ext uri="{FF2B5EF4-FFF2-40B4-BE49-F238E27FC236}">
              <a16:creationId xmlns:a16="http://schemas.microsoft.com/office/drawing/2014/main" id="{13BEB7D4-8EF3-42BB-85E6-C8B599E05F9D}"/>
            </a:ext>
          </a:extLst>
        </xdr:cNvPr>
        <xdr:cNvSpPr txBox="1"/>
      </xdr:nvSpPr>
      <xdr:spPr>
        <a:xfrm>
          <a:off x="11094797" y="587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95630</xdr:rowOff>
    </xdr:from>
    <xdr:ext cx="469744" cy="259045"/>
    <xdr:sp macro="" textlink="">
      <xdr:nvSpPr>
        <xdr:cNvPr id="170" name="n_4mainValue債務償還比率">
          <a:extLst>
            <a:ext uri="{FF2B5EF4-FFF2-40B4-BE49-F238E27FC236}">
              <a16:creationId xmlns:a16="http://schemas.microsoft.com/office/drawing/2014/main" id="{92B50A79-D3A5-4120-B724-413987D16A36}"/>
            </a:ext>
          </a:extLst>
        </xdr:cNvPr>
        <xdr:cNvSpPr txBox="1"/>
      </xdr:nvSpPr>
      <xdr:spPr>
        <a:xfrm>
          <a:off x="10408997" y="63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8E05BF4-7AB9-40F6-AEC6-22E6D064D9BB}"/>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AE0CEE8-80DE-4B2B-9D25-EE90AEB99354}"/>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6C0A0EB-976A-44F4-8785-10E8F4D0A90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386F65B0-0C58-4C88-81E8-FE47C801FB9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AD09978-34F1-4CC5-B26E-89B1121A5CD4}"/>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A65CE26-AC31-44DF-97BE-A02E7362308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89EC02-2187-49CF-BD7D-DCFD010EF61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FEFB1D-6F17-431B-8356-7D4C9CF6ACB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3365EC-CE9F-4073-BAB9-55561B6717F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8A1A1B-9666-43DD-BE8D-D840270A534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B0633F-4DA9-4BC5-8F28-71FCDF3F5EB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38372E-4084-4D19-9EF2-4315D8C0948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E271C6-42FB-4C6D-B79B-0CD613323F7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39CB11-4AD1-4257-B4C9-553A2802B93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978B6-3EBA-480C-82DB-EF061E5289B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D7ADBC-9B99-43ED-B079-BDEF0A703B5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793954-A758-45CE-A0EF-DF72BE87D36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1EC393-64C3-4E3D-87AF-6E6879F8052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7AD7F2-72B9-4908-9B36-B04A6290561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ED31D6-F416-40AA-A674-5D29A6E2C0D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922770-B86C-4803-98BE-EB4D473CE4A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C43421-3CF0-4CE9-B685-14B87CFECC7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BD1D11-97AB-40B1-9A28-CE0722DFA8B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C5D09F-040A-43CF-9863-E9A7E3B9BF9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519906-B2B4-4A29-A452-08C34BE3272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ED3F5E-BA79-4D0D-8597-59D49550CDD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15A610-86A6-4A0F-862F-F0259747B12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7D1235-E527-4187-B9D2-5A874A19109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FEE97C-2B71-4E79-A9FA-53454B40200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B821CC-24E5-48F3-B094-6C1F38173F6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470CBF-0898-45D4-A3D0-0DCB21F625A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3919EB-DA0C-4DB0-839E-BEF787FA8C6C}"/>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604814-8CB1-4AAD-A393-EFBAFD4A9B3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594862-4ABF-42BE-91F6-F4ABCD94F4F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52043C-A1DC-4745-8FFE-2BCBC95F0DB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8EC2F3-81CC-44B9-9A03-51733E4EB6A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039F45-5768-4C4A-8773-3CF42BF76C4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4E630C-0BF0-4664-9E69-EA40AC4163B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50F386-EA67-4B9E-884D-1FD841AB97F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839ABE-AD17-4AD3-86E1-BD5DC4CE60C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52283B-46C3-4B46-A1C6-D5A0C7328B6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48DEC7-2EAF-42A0-975F-D4D12E9EEA9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224ED2-1712-4AF0-8848-B121F30F96B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793540-E83B-4B82-A6DA-86E1F577B1C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7EE702-45EA-4CDA-B3AB-51B6E601765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577D4D-B730-4229-8D3E-A3C66B28942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0C9453-BC35-4B18-99F5-D38AE9C6682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7DF054-311C-4279-91AB-3034519DBA0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E9020E-E738-439C-93FA-0507B7C92579}"/>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50E811C-4846-4378-8C05-BBFDD6393D62}"/>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46ACE3-87D6-4397-975C-BB0F698DEDD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7EA50A0-7E56-4982-ADA5-7B35BB2BA99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F062FA7-A353-4063-BF14-4D1A14100133}"/>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FED380B-F532-4BFE-BEDB-4141D7C6A774}"/>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6BACF0-AE52-4509-B446-DA08D5434629}"/>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3E9DCF-2D32-4629-8CA7-C54A0EC583A8}"/>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2425600-5443-48C7-ADA4-408FDAE521B6}"/>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3C1F628-3A30-42E9-A67F-14629EE9D99A}"/>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B2248A-C811-4382-854D-BF564C6C88C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380628E-1D36-438C-A1E2-847FED7A7431}"/>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4CEC3EA-67A9-430E-92DF-C7440C20707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776D31CF-F153-4FEB-AA07-6B8110A4D024}"/>
            </a:ext>
          </a:extLst>
        </xdr:cNvPr>
        <xdr:cNvCxnSpPr/>
      </xdr:nvCxnSpPr>
      <xdr:spPr>
        <a:xfrm flipV="1">
          <a:off x="4173855" y="595312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F37C3772-90F4-482B-BAB6-74ED1FA0430E}"/>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94F7D527-3AFE-4A3A-8104-D23D0DD8E202}"/>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11B45A02-C265-410C-91B9-CFB9AE38F970}"/>
            </a:ext>
          </a:extLst>
        </xdr:cNvPr>
        <xdr:cNvSpPr txBox="1"/>
      </xdr:nvSpPr>
      <xdr:spPr>
        <a:xfrm>
          <a:off x="421259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6F42A3C-4BB5-4B33-B3E1-CAD6FC722FB2}"/>
            </a:ext>
          </a:extLst>
        </xdr:cNvPr>
        <xdr:cNvCxnSpPr/>
      </xdr:nvCxnSpPr>
      <xdr:spPr>
        <a:xfrm>
          <a:off x="4112260" y="595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4EAC1076-55A4-4AC5-87B1-55F98BDB6192}"/>
            </a:ext>
          </a:extLst>
        </xdr:cNvPr>
        <xdr:cNvSpPr txBox="1"/>
      </xdr:nvSpPr>
      <xdr:spPr>
        <a:xfrm>
          <a:off x="4212590" y="640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6F8B9875-40A1-4A98-9A14-AE28A5E61029}"/>
            </a:ext>
          </a:extLst>
        </xdr:cNvPr>
        <xdr:cNvSpPr/>
      </xdr:nvSpPr>
      <xdr:spPr>
        <a:xfrm>
          <a:off x="4131310" y="65443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1D3157CC-F0C5-4BE4-BC87-344F41E816C1}"/>
            </a:ext>
          </a:extLst>
        </xdr:cNvPr>
        <xdr:cNvSpPr/>
      </xdr:nvSpPr>
      <xdr:spPr>
        <a:xfrm>
          <a:off x="3388360" y="653097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1B9C2482-52D7-4F46-A19B-EE9F5ECA6564}"/>
            </a:ext>
          </a:extLst>
        </xdr:cNvPr>
        <xdr:cNvSpPr/>
      </xdr:nvSpPr>
      <xdr:spPr>
        <a:xfrm>
          <a:off x="257175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027DBE70-FE2D-4B39-A70E-07F2F614B6D7}"/>
            </a:ext>
          </a:extLst>
        </xdr:cNvPr>
        <xdr:cNvSpPr/>
      </xdr:nvSpPr>
      <xdr:spPr>
        <a:xfrm>
          <a:off x="1774190" y="64890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77CEBE96-3575-4D21-BBF8-AEE5944989F3}"/>
            </a:ext>
          </a:extLst>
        </xdr:cNvPr>
        <xdr:cNvSpPr/>
      </xdr:nvSpPr>
      <xdr:spPr>
        <a:xfrm>
          <a:off x="988060" y="64757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798C68F-BA2E-46EA-9A81-98AC3D031BB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BA9992-E5C8-419D-982E-3AE2475EAFD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F57D9B-50ED-4ACB-81AE-3306E30B5EE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D0103A-3A4D-4332-AD40-CA9F78E3826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AD9B76-FD41-4C96-9E49-E7C2FFE2524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3" name="楕円 72">
          <a:extLst>
            <a:ext uri="{FF2B5EF4-FFF2-40B4-BE49-F238E27FC236}">
              <a16:creationId xmlns:a16="http://schemas.microsoft.com/office/drawing/2014/main" id="{8888A02E-7CFF-4B35-83A9-9609D7987E56}"/>
            </a:ext>
          </a:extLst>
        </xdr:cNvPr>
        <xdr:cNvSpPr/>
      </xdr:nvSpPr>
      <xdr:spPr>
        <a:xfrm>
          <a:off x="413131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4" name="【道路】&#10;有形固定資産減価償却率該当値テキスト">
          <a:extLst>
            <a:ext uri="{FF2B5EF4-FFF2-40B4-BE49-F238E27FC236}">
              <a16:creationId xmlns:a16="http://schemas.microsoft.com/office/drawing/2014/main" id="{7246D414-B081-4451-AC39-9015AE97A688}"/>
            </a:ext>
          </a:extLst>
        </xdr:cNvPr>
        <xdr:cNvSpPr txBox="1"/>
      </xdr:nvSpPr>
      <xdr:spPr>
        <a:xfrm>
          <a:off x="421259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109220</xdr:rowOff>
    </xdr:from>
    <xdr:to>
      <xdr:col>20</xdr:col>
      <xdr:colOff>38100</xdr:colOff>
      <xdr:row>41</xdr:row>
      <xdr:rowOff>39370</xdr:rowOff>
    </xdr:to>
    <xdr:sp macro="" textlink="">
      <xdr:nvSpPr>
        <xdr:cNvPr id="75" name="楕円 74">
          <a:extLst>
            <a:ext uri="{FF2B5EF4-FFF2-40B4-BE49-F238E27FC236}">
              <a16:creationId xmlns:a16="http://schemas.microsoft.com/office/drawing/2014/main" id="{A0FE80CD-22AF-45B5-8E27-9340233B0A90}"/>
            </a:ext>
          </a:extLst>
        </xdr:cNvPr>
        <xdr:cNvSpPr/>
      </xdr:nvSpPr>
      <xdr:spPr>
        <a:xfrm>
          <a:off x="3388360" y="6965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160020</xdr:rowOff>
    </xdr:from>
    <xdr:to>
      <xdr:col>24</xdr:col>
      <xdr:colOff>63500</xdr:colOff>
      <xdr:row>40</xdr:row>
      <xdr:rowOff>167640</xdr:rowOff>
    </xdr:to>
    <xdr:cxnSp macro="">
      <xdr:nvCxnSpPr>
        <xdr:cNvPr id="76" name="直線コネクタ 75">
          <a:extLst>
            <a:ext uri="{FF2B5EF4-FFF2-40B4-BE49-F238E27FC236}">
              <a16:creationId xmlns:a16="http://schemas.microsoft.com/office/drawing/2014/main" id="{CDD48879-C32C-4E04-B84C-C149A8F0EEFF}"/>
            </a:ext>
          </a:extLst>
        </xdr:cNvPr>
        <xdr:cNvCxnSpPr/>
      </xdr:nvCxnSpPr>
      <xdr:spPr>
        <a:xfrm>
          <a:off x="3431540" y="701992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92075</xdr:rowOff>
    </xdr:from>
    <xdr:to>
      <xdr:col>15</xdr:col>
      <xdr:colOff>101600</xdr:colOff>
      <xdr:row>41</xdr:row>
      <xdr:rowOff>22225</xdr:rowOff>
    </xdr:to>
    <xdr:sp macro="" textlink="">
      <xdr:nvSpPr>
        <xdr:cNvPr id="77" name="楕円 76">
          <a:extLst>
            <a:ext uri="{FF2B5EF4-FFF2-40B4-BE49-F238E27FC236}">
              <a16:creationId xmlns:a16="http://schemas.microsoft.com/office/drawing/2014/main" id="{5474DA69-104F-48ED-ABBC-B8FBE4AE912E}"/>
            </a:ext>
          </a:extLst>
        </xdr:cNvPr>
        <xdr:cNvSpPr/>
      </xdr:nvSpPr>
      <xdr:spPr>
        <a:xfrm>
          <a:off x="2571750" y="6953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142875</xdr:rowOff>
    </xdr:from>
    <xdr:to>
      <xdr:col>19</xdr:col>
      <xdr:colOff>177800</xdr:colOff>
      <xdr:row>40</xdr:row>
      <xdr:rowOff>160020</xdr:rowOff>
    </xdr:to>
    <xdr:cxnSp macro="">
      <xdr:nvCxnSpPr>
        <xdr:cNvPr id="78" name="直線コネクタ 77">
          <a:extLst>
            <a:ext uri="{FF2B5EF4-FFF2-40B4-BE49-F238E27FC236}">
              <a16:creationId xmlns:a16="http://schemas.microsoft.com/office/drawing/2014/main" id="{FC74D1A9-49C3-455B-86D0-894C92B55565}"/>
            </a:ext>
          </a:extLst>
        </xdr:cNvPr>
        <xdr:cNvCxnSpPr/>
      </xdr:nvCxnSpPr>
      <xdr:spPr>
        <a:xfrm>
          <a:off x="2626360" y="6998970"/>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76835</xdr:rowOff>
    </xdr:from>
    <xdr:to>
      <xdr:col>10</xdr:col>
      <xdr:colOff>165100</xdr:colOff>
      <xdr:row>41</xdr:row>
      <xdr:rowOff>6985</xdr:rowOff>
    </xdr:to>
    <xdr:sp macro="" textlink="">
      <xdr:nvSpPr>
        <xdr:cNvPr id="79" name="楕円 78">
          <a:extLst>
            <a:ext uri="{FF2B5EF4-FFF2-40B4-BE49-F238E27FC236}">
              <a16:creationId xmlns:a16="http://schemas.microsoft.com/office/drawing/2014/main" id="{1DF692D0-6430-4686-BBE5-B130A91A2F39}"/>
            </a:ext>
          </a:extLst>
        </xdr:cNvPr>
        <xdr:cNvSpPr/>
      </xdr:nvSpPr>
      <xdr:spPr>
        <a:xfrm>
          <a:off x="1774190" y="69348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127635</xdr:rowOff>
    </xdr:from>
    <xdr:to>
      <xdr:col>15</xdr:col>
      <xdr:colOff>50800</xdr:colOff>
      <xdr:row>40</xdr:row>
      <xdr:rowOff>142875</xdr:rowOff>
    </xdr:to>
    <xdr:cxnSp macro="">
      <xdr:nvCxnSpPr>
        <xdr:cNvPr id="80" name="直線コネクタ 79">
          <a:extLst>
            <a:ext uri="{FF2B5EF4-FFF2-40B4-BE49-F238E27FC236}">
              <a16:creationId xmlns:a16="http://schemas.microsoft.com/office/drawing/2014/main" id="{0898E70A-A2E7-42AB-B17B-920C8F83E424}"/>
            </a:ext>
          </a:extLst>
        </xdr:cNvPr>
        <xdr:cNvCxnSpPr/>
      </xdr:nvCxnSpPr>
      <xdr:spPr>
        <a:xfrm>
          <a:off x="1828800" y="698944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67310</xdr:rowOff>
    </xdr:from>
    <xdr:to>
      <xdr:col>6</xdr:col>
      <xdr:colOff>38100</xdr:colOff>
      <xdr:row>40</xdr:row>
      <xdr:rowOff>168910</xdr:rowOff>
    </xdr:to>
    <xdr:sp macro="" textlink="">
      <xdr:nvSpPr>
        <xdr:cNvPr id="81" name="楕円 80">
          <a:extLst>
            <a:ext uri="{FF2B5EF4-FFF2-40B4-BE49-F238E27FC236}">
              <a16:creationId xmlns:a16="http://schemas.microsoft.com/office/drawing/2014/main" id="{A105CD2E-0ECE-4379-B2CA-787F3602AEB1}"/>
            </a:ext>
          </a:extLst>
        </xdr:cNvPr>
        <xdr:cNvSpPr/>
      </xdr:nvSpPr>
      <xdr:spPr>
        <a:xfrm>
          <a:off x="988060" y="69234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118110</xdr:rowOff>
    </xdr:from>
    <xdr:to>
      <xdr:col>10</xdr:col>
      <xdr:colOff>114300</xdr:colOff>
      <xdr:row>40</xdr:row>
      <xdr:rowOff>127635</xdr:rowOff>
    </xdr:to>
    <xdr:cxnSp macro="">
      <xdr:nvCxnSpPr>
        <xdr:cNvPr id="82" name="直線コネクタ 81">
          <a:extLst>
            <a:ext uri="{FF2B5EF4-FFF2-40B4-BE49-F238E27FC236}">
              <a16:creationId xmlns:a16="http://schemas.microsoft.com/office/drawing/2014/main" id="{901D325E-F1B7-4BB5-9D7F-FF596D6C2005}"/>
            </a:ext>
          </a:extLst>
        </xdr:cNvPr>
        <xdr:cNvCxnSpPr/>
      </xdr:nvCxnSpPr>
      <xdr:spPr>
        <a:xfrm>
          <a:off x="1031240" y="6978015"/>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AB838D99-AAF1-478D-A680-95CA2EC402AA}"/>
            </a:ext>
          </a:extLst>
        </xdr:cNvPr>
        <xdr:cNvSpPr txBox="1"/>
      </xdr:nvSpPr>
      <xdr:spPr>
        <a:xfrm>
          <a:off x="32391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982F3BC9-D1FA-4C79-8AC7-83B85988DB4F}"/>
            </a:ext>
          </a:extLst>
        </xdr:cNvPr>
        <xdr:cNvSpPr txBox="1"/>
      </xdr:nvSpPr>
      <xdr:spPr>
        <a:xfrm>
          <a:off x="24390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C2A3351A-ED5F-4B3A-A8BC-4857E8ADAD07}"/>
            </a:ext>
          </a:extLst>
        </xdr:cNvPr>
        <xdr:cNvSpPr txBox="1"/>
      </xdr:nvSpPr>
      <xdr:spPr>
        <a:xfrm>
          <a:off x="164148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a:extLst>
            <a:ext uri="{FF2B5EF4-FFF2-40B4-BE49-F238E27FC236}">
              <a16:creationId xmlns:a16="http://schemas.microsoft.com/office/drawing/2014/main" id="{A5DF3FE6-C8F6-45FE-92D1-8CC529344CBB}"/>
            </a:ext>
          </a:extLst>
        </xdr:cNvPr>
        <xdr:cNvSpPr txBox="1"/>
      </xdr:nvSpPr>
      <xdr:spPr>
        <a:xfrm>
          <a:off x="85535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30497</xdr:rowOff>
    </xdr:from>
    <xdr:ext cx="405111" cy="259045"/>
    <xdr:sp macro="" textlink="">
      <xdr:nvSpPr>
        <xdr:cNvPr id="87" name="n_1mainValue【道路】&#10;有形固定資産減価償却率">
          <a:extLst>
            <a:ext uri="{FF2B5EF4-FFF2-40B4-BE49-F238E27FC236}">
              <a16:creationId xmlns:a16="http://schemas.microsoft.com/office/drawing/2014/main" id="{BABBF0EE-1304-4D7B-B4FA-11BDD22AC166}"/>
            </a:ext>
          </a:extLst>
        </xdr:cNvPr>
        <xdr:cNvSpPr txBox="1"/>
      </xdr:nvSpPr>
      <xdr:spPr>
        <a:xfrm>
          <a:off x="32391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13352</xdr:rowOff>
    </xdr:from>
    <xdr:ext cx="405111" cy="259045"/>
    <xdr:sp macro="" textlink="">
      <xdr:nvSpPr>
        <xdr:cNvPr id="88" name="n_2mainValue【道路】&#10;有形固定資産減価償却率">
          <a:extLst>
            <a:ext uri="{FF2B5EF4-FFF2-40B4-BE49-F238E27FC236}">
              <a16:creationId xmlns:a16="http://schemas.microsoft.com/office/drawing/2014/main" id="{463A0E90-CEA0-4540-A7E8-18623A3B8B6A}"/>
            </a:ext>
          </a:extLst>
        </xdr:cNvPr>
        <xdr:cNvSpPr txBox="1"/>
      </xdr:nvSpPr>
      <xdr:spPr>
        <a:xfrm>
          <a:off x="2439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C4824A3-75A4-4CA3-84D4-0E6EF7C719F0}"/>
            </a:ext>
          </a:extLst>
        </xdr:cNvPr>
        <xdr:cNvSpPr txBox="1"/>
      </xdr:nvSpPr>
      <xdr:spPr>
        <a:xfrm>
          <a:off x="164148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160037</xdr:rowOff>
    </xdr:from>
    <xdr:ext cx="405111" cy="259045"/>
    <xdr:sp macro="" textlink="">
      <xdr:nvSpPr>
        <xdr:cNvPr id="90" name="n_4mainValue【道路】&#10;有形固定資産減価償却率">
          <a:extLst>
            <a:ext uri="{FF2B5EF4-FFF2-40B4-BE49-F238E27FC236}">
              <a16:creationId xmlns:a16="http://schemas.microsoft.com/office/drawing/2014/main" id="{EF0F3630-0FB8-45C5-ACFE-0AEC31F13E7B}"/>
            </a:ext>
          </a:extLst>
        </xdr:cNvPr>
        <xdr:cNvSpPr txBox="1"/>
      </xdr:nvSpPr>
      <xdr:spPr>
        <a:xfrm>
          <a:off x="85535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2F1293A-8C1D-43E1-BF81-15B3ADD407E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C57204E-AF32-442E-A9F9-33E4127AA29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2AB579E-B42F-47C3-B8B6-A30BBDCAFD6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A5578CC-334C-4073-BA38-5D7B0F17E40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F2F9961-AA4D-4E18-9E57-FD461B3A9A3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02AD872-CF35-41EF-B6A3-FD36A13C329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55D215-2D14-4E2F-BCDA-81B9BF11DFE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6A0740D-0F15-46DF-83BB-1882771DDCA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FA242A1-4D77-4C74-80A2-9273B904492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33CF4F-3B78-4119-9E5D-E0BB01F3E3B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3C0AAB2-60DC-4F86-8390-8095C6B3998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78B8861-DD92-4794-83C2-D6C7EE5D1EE8}"/>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67D0EDD-80A7-4E95-A198-36FAA04F91F6}"/>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BB789D5B-FF7E-419A-8F93-1E2D12F37780}"/>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2C7EB0-A740-48C4-8585-CAE6000C753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193F87A-99C1-47A5-A488-BCE55ED9530D}"/>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527383D-8362-491D-8CC4-467E6573E517}"/>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8EFA340-625B-4AB4-B8A1-6C1D2B366BB8}"/>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5344267-732C-4313-85E1-57B678CF907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6314FD3-701B-4284-9A73-4EA06F4037B1}"/>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D7CC556-733F-4475-8E15-4CFA3B7FB7D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CBE5EA5-C0B2-446D-B917-323C8B169969}"/>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B577598-9416-4B32-A9DC-3D514DE6776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D19DB117-D2D5-4959-AB96-57ADDF4AF701}"/>
            </a:ext>
          </a:extLst>
        </xdr:cNvPr>
        <xdr:cNvCxnSpPr/>
      </xdr:nvCxnSpPr>
      <xdr:spPr>
        <a:xfrm flipV="1">
          <a:off x="9429115" y="5923788"/>
          <a:ext cx="0" cy="120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44521BD9-E94B-4BA4-A888-CE7CF6D3AE08}"/>
            </a:ext>
          </a:extLst>
        </xdr:cNvPr>
        <xdr:cNvSpPr txBox="1"/>
      </xdr:nvSpPr>
      <xdr:spPr>
        <a:xfrm>
          <a:off x="9467850" y="71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C1AFDA67-EE2C-4E41-B093-80698829514B}"/>
            </a:ext>
          </a:extLst>
        </xdr:cNvPr>
        <xdr:cNvCxnSpPr/>
      </xdr:nvCxnSpPr>
      <xdr:spPr>
        <a:xfrm>
          <a:off x="9356090" y="71317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BAA41F9D-03A8-427A-BE25-CFCB61F43A30}"/>
            </a:ext>
          </a:extLst>
        </xdr:cNvPr>
        <xdr:cNvSpPr txBox="1"/>
      </xdr:nvSpPr>
      <xdr:spPr>
        <a:xfrm>
          <a:off x="946785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B7CC5929-60AE-4768-882C-8EF5E06EF2A5}"/>
            </a:ext>
          </a:extLst>
        </xdr:cNvPr>
        <xdr:cNvCxnSpPr/>
      </xdr:nvCxnSpPr>
      <xdr:spPr>
        <a:xfrm>
          <a:off x="9356090" y="59237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D3EB4AE5-6310-4B90-8CEF-E1E57CE474E3}"/>
            </a:ext>
          </a:extLst>
        </xdr:cNvPr>
        <xdr:cNvSpPr txBox="1"/>
      </xdr:nvSpPr>
      <xdr:spPr>
        <a:xfrm>
          <a:off x="9467850" y="6620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366A727A-AC49-4BE3-86A3-39379639EC98}"/>
            </a:ext>
          </a:extLst>
        </xdr:cNvPr>
        <xdr:cNvSpPr/>
      </xdr:nvSpPr>
      <xdr:spPr>
        <a:xfrm>
          <a:off x="9394190" y="67726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D365924D-A933-4D12-A37C-FD7BB9D4C095}"/>
            </a:ext>
          </a:extLst>
        </xdr:cNvPr>
        <xdr:cNvSpPr/>
      </xdr:nvSpPr>
      <xdr:spPr>
        <a:xfrm>
          <a:off x="8632190" y="675241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DCFC9024-C11A-419C-94B0-877EB393B702}"/>
            </a:ext>
          </a:extLst>
        </xdr:cNvPr>
        <xdr:cNvSpPr/>
      </xdr:nvSpPr>
      <xdr:spPr>
        <a:xfrm>
          <a:off x="7846060" y="677992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E12FBC6D-DC12-4D18-A287-E30EC96C3529}"/>
            </a:ext>
          </a:extLst>
        </xdr:cNvPr>
        <xdr:cNvSpPr/>
      </xdr:nvSpPr>
      <xdr:spPr>
        <a:xfrm>
          <a:off x="7029450" y="67741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FE9577CC-25F6-425F-8E23-9879897466D5}"/>
            </a:ext>
          </a:extLst>
        </xdr:cNvPr>
        <xdr:cNvSpPr/>
      </xdr:nvSpPr>
      <xdr:spPr>
        <a:xfrm>
          <a:off x="6231890" y="677390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18A465-C71A-4824-ABEB-B804E9BE938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3E7C6F-18D4-45B9-A370-B88860143F2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1C8D6DD-2267-4126-BB54-1823FD444131}"/>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F72C6AF-B1A5-4600-B4B8-7ACFD201B91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44D377E-8C22-4744-9912-FE84AB7E6D2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27610</xdr:rowOff>
    </xdr:from>
    <xdr:to>
      <xdr:col>55</xdr:col>
      <xdr:colOff>50800</xdr:colOff>
      <xdr:row>40</xdr:row>
      <xdr:rowOff>129210</xdr:rowOff>
    </xdr:to>
    <xdr:sp macro="" textlink="">
      <xdr:nvSpPr>
        <xdr:cNvPr id="130" name="楕円 129">
          <a:extLst>
            <a:ext uri="{FF2B5EF4-FFF2-40B4-BE49-F238E27FC236}">
              <a16:creationId xmlns:a16="http://schemas.microsoft.com/office/drawing/2014/main" id="{A67C4AB4-E5BA-4367-9854-D480565E5EA0}"/>
            </a:ext>
          </a:extLst>
        </xdr:cNvPr>
        <xdr:cNvSpPr/>
      </xdr:nvSpPr>
      <xdr:spPr>
        <a:xfrm>
          <a:off x="9394190" y="688370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6037</xdr:rowOff>
    </xdr:from>
    <xdr:ext cx="469744" cy="259045"/>
    <xdr:sp macro="" textlink="">
      <xdr:nvSpPr>
        <xdr:cNvPr id="131" name="【道路】&#10;一人当たり延長該当値テキスト">
          <a:extLst>
            <a:ext uri="{FF2B5EF4-FFF2-40B4-BE49-F238E27FC236}">
              <a16:creationId xmlns:a16="http://schemas.microsoft.com/office/drawing/2014/main" id="{375788C2-DF45-4C16-8222-34E4C444DE86}"/>
            </a:ext>
          </a:extLst>
        </xdr:cNvPr>
        <xdr:cNvSpPr txBox="1"/>
      </xdr:nvSpPr>
      <xdr:spPr>
        <a:xfrm>
          <a:off x="9467850" y="68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28296</xdr:rowOff>
    </xdr:from>
    <xdr:to>
      <xdr:col>50</xdr:col>
      <xdr:colOff>165100</xdr:colOff>
      <xdr:row>40</xdr:row>
      <xdr:rowOff>129896</xdr:rowOff>
    </xdr:to>
    <xdr:sp macro="" textlink="">
      <xdr:nvSpPr>
        <xdr:cNvPr id="132" name="楕円 131">
          <a:extLst>
            <a:ext uri="{FF2B5EF4-FFF2-40B4-BE49-F238E27FC236}">
              <a16:creationId xmlns:a16="http://schemas.microsoft.com/office/drawing/2014/main" id="{483897F2-F671-4DB0-9D00-DE5031AFE876}"/>
            </a:ext>
          </a:extLst>
        </xdr:cNvPr>
        <xdr:cNvSpPr/>
      </xdr:nvSpPr>
      <xdr:spPr>
        <a:xfrm>
          <a:off x="8632190" y="688439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78410</xdr:rowOff>
    </xdr:from>
    <xdr:to>
      <xdr:col>55</xdr:col>
      <xdr:colOff>0</xdr:colOff>
      <xdr:row>40</xdr:row>
      <xdr:rowOff>79096</xdr:rowOff>
    </xdr:to>
    <xdr:cxnSp macro="">
      <xdr:nvCxnSpPr>
        <xdr:cNvPr id="133" name="直線コネクタ 132">
          <a:extLst>
            <a:ext uri="{FF2B5EF4-FFF2-40B4-BE49-F238E27FC236}">
              <a16:creationId xmlns:a16="http://schemas.microsoft.com/office/drawing/2014/main" id="{77D51EFD-7C23-479E-ADD6-FD3568E34A21}"/>
            </a:ext>
          </a:extLst>
        </xdr:cNvPr>
        <xdr:cNvCxnSpPr/>
      </xdr:nvCxnSpPr>
      <xdr:spPr>
        <a:xfrm flipV="1">
          <a:off x="8686800" y="6936410"/>
          <a:ext cx="7429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24485</xdr:rowOff>
    </xdr:from>
    <xdr:to>
      <xdr:col>46</xdr:col>
      <xdr:colOff>38100</xdr:colOff>
      <xdr:row>40</xdr:row>
      <xdr:rowOff>126085</xdr:rowOff>
    </xdr:to>
    <xdr:sp macro="" textlink="">
      <xdr:nvSpPr>
        <xdr:cNvPr id="134" name="楕円 133">
          <a:extLst>
            <a:ext uri="{FF2B5EF4-FFF2-40B4-BE49-F238E27FC236}">
              <a16:creationId xmlns:a16="http://schemas.microsoft.com/office/drawing/2014/main" id="{BF9B322F-531A-4CF4-9D78-D2F23DDD9B5B}"/>
            </a:ext>
          </a:extLst>
        </xdr:cNvPr>
        <xdr:cNvSpPr/>
      </xdr:nvSpPr>
      <xdr:spPr>
        <a:xfrm>
          <a:off x="7846060" y="6878675"/>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75285</xdr:rowOff>
    </xdr:from>
    <xdr:to>
      <xdr:col>50</xdr:col>
      <xdr:colOff>114300</xdr:colOff>
      <xdr:row>40</xdr:row>
      <xdr:rowOff>79096</xdr:rowOff>
    </xdr:to>
    <xdr:cxnSp macro="">
      <xdr:nvCxnSpPr>
        <xdr:cNvPr id="135" name="直線コネクタ 134">
          <a:extLst>
            <a:ext uri="{FF2B5EF4-FFF2-40B4-BE49-F238E27FC236}">
              <a16:creationId xmlns:a16="http://schemas.microsoft.com/office/drawing/2014/main" id="{2B1E86D3-AB4B-4B8A-B567-0D5BD5704299}"/>
            </a:ext>
          </a:extLst>
        </xdr:cNvPr>
        <xdr:cNvCxnSpPr/>
      </xdr:nvCxnSpPr>
      <xdr:spPr>
        <a:xfrm>
          <a:off x="7889240" y="6933285"/>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30353</xdr:rowOff>
    </xdr:from>
    <xdr:to>
      <xdr:col>41</xdr:col>
      <xdr:colOff>101600</xdr:colOff>
      <xdr:row>40</xdr:row>
      <xdr:rowOff>131953</xdr:rowOff>
    </xdr:to>
    <xdr:sp macro="" textlink="">
      <xdr:nvSpPr>
        <xdr:cNvPr id="136" name="楕円 135">
          <a:extLst>
            <a:ext uri="{FF2B5EF4-FFF2-40B4-BE49-F238E27FC236}">
              <a16:creationId xmlns:a16="http://schemas.microsoft.com/office/drawing/2014/main" id="{42451D15-56B4-4988-8093-08D76FC903D7}"/>
            </a:ext>
          </a:extLst>
        </xdr:cNvPr>
        <xdr:cNvSpPr/>
      </xdr:nvSpPr>
      <xdr:spPr>
        <a:xfrm>
          <a:off x="7029450" y="688644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75285</xdr:rowOff>
    </xdr:from>
    <xdr:to>
      <xdr:col>45</xdr:col>
      <xdr:colOff>177800</xdr:colOff>
      <xdr:row>40</xdr:row>
      <xdr:rowOff>81153</xdr:rowOff>
    </xdr:to>
    <xdr:cxnSp macro="">
      <xdr:nvCxnSpPr>
        <xdr:cNvPr id="137" name="直線コネクタ 136">
          <a:extLst>
            <a:ext uri="{FF2B5EF4-FFF2-40B4-BE49-F238E27FC236}">
              <a16:creationId xmlns:a16="http://schemas.microsoft.com/office/drawing/2014/main" id="{D3AE3FB8-F1D7-441A-9915-D1DA89051FD7}"/>
            </a:ext>
          </a:extLst>
        </xdr:cNvPr>
        <xdr:cNvCxnSpPr/>
      </xdr:nvCxnSpPr>
      <xdr:spPr>
        <a:xfrm flipV="1">
          <a:off x="7084060" y="6933285"/>
          <a:ext cx="80518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31724</xdr:rowOff>
    </xdr:from>
    <xdr:to>
      <xdr:col>36</xdr:col>
      <xdr:colOff>165100</xdr:colOff>
      <xdr:row>40</xdr:row>
      <xdr:rowOff>133324</xdr:rowOff>
    </xdr:to>
    <xdr:sp macro="" textlink="">
      <xdr:nvSpPr>
        <xdr:cNvPr id="138" name="楕円 137">
          <a:extLst>
            <a:ext uri="{FF2B5EF4-FFF2-40B4-BE49-F238E27FC236}">
              <a16:creationId xmlns:a16="http://schemas.microsoft.com/office/drawing/2014/main" id="{AD69CE21-AC01-48ED-BF1A-01962D3CB793}"/>
            </a:ext>
          </a:extLst>
        </xdr:cNvPr>
        <xdr:cNvSpPr/>
      </xdr:nvSpPr>
      <xdr:spPr>
        <a:xfrm>
          <a:off x="6231890" y="688781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81153</xdr:rowOff>
    </xdr:from>
    <xdr:to>
      <xdr:col>41</xdr:col>
      <xdr:colOff>50800</xdr:colOff>
      <xdr:row>40</xdr:row>
      <xdr:rowOff>82524</xdr:rowOff>
    </xdr:to>
    <xdr:cxnSp macro="">
      <xdr:nvCxnSpPr>
        <xdr:cNvPr id="139" name="直線コネクタ 138">
          <a:extLst>
            <a:ext uri="{FF2B5EF4-FFF2-40B4-BE49-F238E27FC236}">
              <a16:creationId xmlns:a16="http://schemas.microsoft.com/office/drawing/2014/main" id="{31FE2D78-5F66-4039-85A9-8C2022F4F7B7}"/>
            </a:ext>
          </a:extLst>
        </xdr:cNvPr>
        <xdr:cNvCxnSpPr/>
      </xdr:nvCxnSpPr>
      <xdr:spPr>
        <a:xfrm flipV="1">
          <a:off x="6286500" y="6941058"/>
          <a:ext cx="79756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A90CD40B-7273-4EAC-997B-8E4AF02118B5}"/>
            </a:ext>
          </a:extLst>
        </xdr:cNvPr>
        <xdr:cNvSpPr txBox="1"/>
      </xdr:nvSpPr>
      <xdr:spPr>
        <a:xfrm>
          <a:off x="845446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17E1FDF2-7C88-448B-926F-327CC08EA1F0}"/>
            </a:ext>
          </a:extLst>
        </xdr:cNvPr>
        <xdr:cNvSpPr txBox="1"/>
      </xdr:nvSpPr>
      <xdr:spPr>
        <a:xfrm>
          <a:off x="767341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F29E14D6-0E69-4D08-98AD-4DDCC1AFE953}"/>
            </a:ext>
          </a:extLst>
        </xdr:cNvPr>
        <xdr:cNvSpPr txBox="1"/>
      </xdr:nvSpPr>
      <xdr:spPr>
        <a:xfrm>
          <a:off x="6866332" y="65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422B7BFE-43EC-46B5-A52D-4CFBAEF8CF56}"/>
            </a:ext>
          </a:extLst>
        </xdr:cNvPr>
        <xdr:cNvSpPr txBox="1"/>
      </xdr:nvSpPr>
      <xdr:spPr>
        <a:xfrm>
          <a:off x="6068772" y="65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121023</xdr:rowOff>
    </xdr:from>
    <xdr:ext cx="469744" cy="259045"/>
    <xdr:sp macro="" textlink="">
      <xdr:nvSpPr>
        <xdr:cNvPr id="144" name="n_1mainValue【道路】&#10;一人当たり延長">
          <a:extLst>
            <a:ext uri="{FF2B5EF4-FFF2-40B4-BE49-F238E27FC236}">
              <a16:creationId xmlns:a16="http://schemas.microsoft.com/office/drawing/2014/main" id="{DFFD0414-1C13-4E91-BDDC-B39DE34854FD}"/>
            </a:ext>
          </a:extLst>
        </xdr:cNvPr>
        <xdr:cNvSpPr txBox="1"/>
      </xdr:nvSpPr>
      <xdr:spPr>
        <a:xfrm>
          <a:off x="8454467" y="69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117212</xdr:rowOff>
    </xdr:from>
    <xdr:ext cx="469744" cy="259045"/>
    <xdr:sp macro="" textlink="">
      <xdr:nvSpPr>
        <xdr:cNvPr id="145" name="n_2mainValue【道路】&#10;一人当たり延長">
          <a:extLst>
            <a:ext uri="{FF2B5EF4-FFF2-40B4-BE49-F238E27FC236}">
              <a16:creationId xmlns:a16="http://schemas.microsoft.com/office/drawing/2014/main" id="{C861AE14-D505-4B2A-91AC-F47D087B701E}"/>
            </a:ext>
          </a:extLst>
        </xdr:cNvPr>
        <xdr:cNvSpPr txBox="1"/>
      </xdr:nvSpPr>
      <xdr:spPr>
        <a:xfrm>
          <a:off x="767341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123080</xdr:rowOff>
    </xdr:from>
    <xdr:ext cx="469744" cy="259045"/>
    <xdr:sp macro="" textlink="">
      <xdr:nvSpPr>
        <xdr:cNvPr id="146" name="n_3mainValue【道路】&#10;一人当たり延長">
          <a:extLst>
            <a:ext uri="{FF2B5EF4-FFF2-40B4-BE49-F238E27FC236}">
              <a16:creationId xmlns:a16="http://schemas.microsoft.com/office/drawing/2014/main" id="{87B43E68-369B-41BE-BE7B-8122288AC72A}"/>
            </a:ext>
          </a:extLst>
        </xdr:cNvPr>
        <xdr:cNvSpPr txBox="1"/>
      </xdr:nvSpPr>
      <xdr:spPr>
        <a:xfrm>
          <a:off x="6866332"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124451</xdr:rowOff>
    </xdr:from>
    <xdr:ext cx="469744" cy="259045"/>
    <xdr:sp macro="" textlink="">
      <xdr:nvSpPr>
        <xdr:cNvPr id="147" name="n_4mainValue【道路】&#10;一人当たり延長">
          <a:extLst>
            <a:ext uri="{FF2B5EF4-FFF2-40B4-BE49-F238E27FC236}">
              <a16:creationId xmlns:a16="http://schemas.microsoft.com/office/drawing/2014/main" id="{9A568EAA-757E-460A-AFF5-33F5F03C8E05}"/>
            </a:ext>
          </a:extLst>
        </xdr:cNvPr>
        <xdr:cNvSpPr txBox="1"/>
      </xdr:nvSpPr>
      <xdr:spPr>
        <a:xfrm>
          <a:off x="6068772" y="6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990338A-35BE-47B1-AC13-E337FD0AAFA3}"/>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DCEAF1C-8A92-4CFF-8871-BDBF05BFE5A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2EACE7F-66DC-483E-A035-0CF95155DE1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93288AB-68A7-4E8A-BC95-922C1647636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BDF7102-807C-45CE-836D-102B17E784D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83433B0-45D2-478B-98A8-F8F10561A11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CD790F8-52DD-47E7-BFE6-1343C9C6FC8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039A3D7-F819-4B6F-A246-5E189D3953B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F946FFA-F744-4F4E-92EE-658BF2BE452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852B2E1-D9F8-4C47-AFD7-74E0C139F01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F61D555-9E4D-4AF4-91B7-19508C85938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4B85D4F-989A-4AF2-A5DB-1620147760BF}"/>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835FF32-BB36-4B8F-9C4C-2D612A424231}"/>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FD0AA00-FF96-4898-AE21-1E7F17DDE4D3}"/>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230B9D3-27A0-4652-A89C-6641661DF4C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8A40B97-4C21-4A35-ABA3-D38079FEC90B}"/>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784D69F-03E7-40CE-AF09-FFD3C0BEDFB3}"/>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709FD33-E4C7-47B8-ABBC-266E86C0E928}"/>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DB46984-8AB3-4960-89D4-B31315DAB7D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72E87739-02EF-495B-A5E5-42EEF197B1A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D0093A4F-3C98-45C1-8723-32C3F4D4C34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7442E40-4893-405B-8A18-E920D5840C8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08904A4-F950-46D4-A803-25DFCB25284C}"/>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51FFD85-5199-4852-84D1-B438514082AB}"/>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44B4F3CC-A2D7-44C4-9D32-4CBE7BC4510A}"/>
            </a:ext>
          </a:extLst>
        </xdr:cNvPr>
        <xdr:cNvCxnSpPr/>
      </xdr:nvCxnSpPr>
      <xdr:spPr>
        <a:xfrm flipV="1">
          <a:off x="4173855" y="965644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4DF4BDEE-9627-4D94-9593-5B2F6B483696}"/>
            </a:ext>
          </a:extLst>
        </xdr:cNvPr>
        <xdr:cNvSpPr txBox="1"/>
      </xdr:nvSpPr>
      <xdr:spPr>
        <a:xfrm>
          <a:off x="421259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9AC0E887-37A3-40A3-80EE-616F6999D5E1}"/>
            </a:ext>
          </a:extLst>
        </xdr:cNvPr>
        <xdr:cNvCxnSpPr/>
      </xdr:nvCxnSpPr>
      <xdr:spPr>
        <a:xfrm>
          <a:off x="4112260" y="10997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CA811B77-8D0C-434D-843F-81D4FB6CC118}"/>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374899F7-D1A9-4F4D-84EB-60B1A2D2742B}"/>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EFC74C1-6E6A-4E18-8365-5CF2F0EC0D90}"/>
            </a:ext>
          </a:extLst>
        </xdr:cNvPr>
        <xdr:cNvSpPr txBox="1"/>
      </xdr:nvSpPr>
      <xdr:spPr>
        <a:xfrm>
          <a:off x="421259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125E9805-0DF4-496F-A842-A2A1B412D69D}"/>
            </a:ext>
          </a:extLst>
        </xdr:cNvPr>
        <xdr:cNvSpPr/>
      </xdr:nvSpPr>
      <xdr:spPr>
        <a:xfrm>
          <a:off x="4131310" y="103447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F5204C7E-31B8-4C05-918C-BB1FD2455856}"/>
            </a:ext>
          </a:extLst>
        </xdr:cNvPr>
        <xdr:cNvSpPr/>
      </xdr:nvSpPr>
      <xdr:spPr>
        <a:xfrm>
          <a:off x="3388360" y="103181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57B3AC2-D89D-4ACC-8F49-B0A774824A80}"/>
            </a:ext>
          </a:extLst>
        </xdr:cNvPr>
        <xdr:cNvSpPr/>
      </xdr:nvSpPr>
      <xdr:spPr>
        <a:xfrm>
          <a:off x="2571750" y="1030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392CADBC-EE82-4069-94BC-C3594E88C03F}"/>
            </a:ext>
          </a:extLst>
        </xdr:cNvPr>
        <xdr:cNvSpPr/>
      </xdr:nvSpPr>
      <xdr:spPr>
        <a:xfrm>
          <a:off x="1774190" y="1027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59847C03-25B3-4547-948A-6711086ECBEB}"/>
            </a:ext>
          </a:extLst>
        </xdr:cNvPr>
        <xdr:cNvSpPr/>
      </xdr:nvSpPr>
      <xdr:spPr>
        <a:xfrm>
          <a:off x="988060" y="10270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F700ADF-A67E-4F82-B659-5481C403BD8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EC2B780-C6B7-4A1B-9274-94A04882F77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7DA8D5-870D-4032-89C7-749A86D93A3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AA2680-D30A-47E1-8EB6-E7F7CB63694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755CD5-BB32-4056-BEDE-5CA2B7806DE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88" name="楕円 187">
          <a:extLst>
            <a:ext uri="{FF2B5EF4-FFF2-40B4-BE49-F238E27FC236}">
              <a16:creationId xmlns:a16="http://schemas.microsoft.com/office/drawing/2014/main" id="{52C92446-3406-451E-B492-07CFD3DC442C}"/>
            </a:ext>
          </a:extLst>
        </xdr:cNvPr>
        <xdr:cNvSpPr/>
      </xdr:nvSpPr>
      <xdr:spPr>
        <a:xfrm>
          <a:off x="4131310" y="103447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76852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4CFAF1B-EE1A-4ADF-B298-7B973089168D}"/>
            </a:ext>
          </a:extLst>
        </xdr:cNvPr>
        <xdr:cNvSpPr txBox="1"/>
      </xdr:nvSpPr>
      <xdr:spPr>
        <a:xfrm>
          <a:off x="421259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90" name="楕円 189">
          <a:extLst>
            <a:ext uri="{FF2B5EF4-FFF2-40B4-BE49-F238E27FC236}">
              <a16:creationId xmlns:a16="http://schemas.microsoft.com/office/drawing/2014/main" id="{626F9FC2-E965-4389-8975-F2058A1070C3}"/>
            </a:ext>
          </a:extLst>
        </xdr:cNvPr>
        <xdr:cNvSpPr/>
      </xdr:nvSpPr>
      <xdr:spPr>
        <a:xfrm>
          <a:off x="3388360" y="1031240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104775</xdr:rowOff>
    </xdr:to>
    <xdr:cxnSp macro="">
      <xdr:nvCxnSpPr>
        <xdr:cNvPr id="191" name="直線コネクタ 190">
          <a:extLst>
            <a:ext uri="{FF2B5EF4-FFF2-40B4-BE49-F238E27FC236}">
              <a16:creationId xmlns:a16="http://schemas.microsoft.com/office/drawing/2014/main" id="{B2017EDF-1055-461F-98A7-F9F2C6110EF6}"/>
            </a:ext>
          </a:extLst>
        </xdr:cNvPr>
        <xdr:cNvCxnSpPr/>
      </xdr:nvCxnSpPr>
      <xdr:spPr>
        <a:xfrm>
          <a:off x="3431540" y="1036510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2" name="楕円 191">
          <a:extLst>
            <a:ext uri="{FF2B5EF4-FFF2-40B4-BE49-F238E27FC236}">
              <a16:creationId xmlns:a16="http://schemas.microsoft.com/office/drawing/2014/main" id="{E6EE684E-C4A8-4717-B5A2-BDE1EA08AA6F}"/>
            </a:ext>
          </a:extLst>
        </xdr:cNvPr>
        <xdr:cNvSpPr/>
      </xdr:nvSpPr>
      <xdr:spPr>
        <a:xfrm>
          <a:off x="2571750" y="10287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78105</xdr:rowOff>
    </xdr:to>
    <xdr:cxnSp macro="">
      <xdr:nvCxnSpPr>
        <xdr:cNvPr id="193" name="直線コネクタ 192">
          <a:extLst>
            <a:ext uri="{FF2B5EF4-FFF2-40B4-BE49-F238E27FC236}">
              <a16:creationId xmlns:a16="http://schemas.microsoft.com/office/drawing/2014/main" id="{E5428790-344B-48F9-916E-EA37383091E5}"/>
            </a:ext>
          </a:extLst>
        </xdr:cNvPr>
        <xdr:cNvCxnSpPr/>
      </xdr:nvCxnSpPr>
      <xdr:spPr>
        <a:xfrm>
          <a:off x="2626360" y="10342245"/>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4" name="楕円 193">
          <a:extLst>
            <a:ext uri="{FF2B5EF4-FFF2-40B4-BE49-F238E27FC236}">
              <a16:creationId xmlns:a16="http://schemas.microsoft.com/office/drawing/2014/main" id="{AA8F5D1B-2151-406C-91F3-3F5DA19C3799}"/>
            </a:ext>
          </a:extLst>
        </xdr:cNvPr>
        <xdr:cNvSpPr/>
      </xdr:nvSpPr>
      <xdr:spPr>
        <a:xfrm>
          <a:off x="1774190" y="102590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51435</xdr:rowOff>
    </xdr:to>
    <xdr:cxnSp macro="">
      <xdr:nvCxnSpPr>
        <xdr:cNvPr id="195" name="直線コネクタ 194">
          <a:extLst>
            <a:ext uri="{FF2B5EF4-FFF2-40B4-BE49-F238E27FC236}">
              <a16:creationId xmlns:a16="http://schemas.microsoft.com/office/drawing/2014/main" id="{6EACBF21-FA3F-4E1B-8693-61E08D628EFF}"/>
            </a:ext>
          </a:extLst>
        </xdr:cNvPr>
        <xdr:cNvCxnSpPr/>
      </xdr:nvCxnSpPr>
      <xdr:spPr>
        <a:xfrm>
          <a:off x="1828800" y="103079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6" name="楕円 195">
          <a:extLst>
            <a:ext uri="{FF2B5EF4-FFF2-40B4-BE49-F238E27FC236}">
              <a16:creationId xmlns:a16="http://schemas.microsoft.com/office/drawing/2014/main" id="{627525CC-B60D-4BFD-8A0C-C79EB0B3BEDE}"/>
            </a:ext>
          </a:extLst>
        </xdr:cNvPr>
        <xdr:cNvSpPr/>
      </xdr:nvSpPr>
      <xdr:spPr>
        <a:xfrm>
          <a:off x="988060" y="10236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24765</xdr:rowOff>
    </xdr:to>
    <xdr:cxnSp macro="">
      <xdr:nvCxnSpPr>
        <xdr:cNvPr id="197" name="直線コネクタ 196">
          <a:extLst>
            <a:ext uri="{FF2B5EF4-FFF2-40B4-BE49-F238E27FC236}">
              <a16:creationId xmlns:a16="http://schemas.microsoft.com/office/drawing/2014/main" id="{10A4139B-8A46-44A3-8458-C450737AAAC1}"/>
            </a:ext>
          </a:extLst>
        </xdr:cNvPr>
        <xdr:cNvCxnSpPr/>
      </xdr:nvCxnSpPr>
      <xdr:spPr>
        <a:xfrm>
          <a:off x="1031240" y="1028890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D754FD1-B451-4DEC-B520-0D1777BB93E8}"/>
            </a:ext>
          </a:extLst>
        </xdr:cNvPr>
        <xdr:cNvSpPr txBox="1"/>
      </xdr:nvSpPr>
      <xdr:spPr>
        <a:xfrm>
          <a:off x="32391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A8B80AA-B837-4CA0-A159-5E022155C8A3}"/>
            </a:ext>
          </a:extLst>
        </xdr:cNvPr>
        <xdr:cNvSpPr txBox="1"/>
      </xdr:nvSpPr>
      <xdr:spPr>
        <a:xfrm>
          <a:off x="2439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A96442F-C140-4D30-9116-A1A3BDAADF29}"/>
            </a:ext>
          </a:extLst>
        </xdr:cNvPr>
        <xdr:cNvSpPr txBox="1"/>
      </xdr:nvSpPr>
      <xdr:spPr>
        <a:xfrm>
          <a:off x="164148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5D96AA7-1A45-4356-9EDC-B42063B34649}"/>
            </a:ext>
          </a:extLst>
        </xdr:cNvPr>
        <xdr:cNvSpPr txBox="1"/>
      </xdr:nvSpPr>
      <xdr:spPr>
        <a:xfrm>
          <a:off x="85535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145432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CAE49CA-5F8D-4D1A-9B61-C96FD85D4A7A}"/>
            </a:ext>
          </a:extLst>
        </xdr:cNvPr>
        <xdr:cNvSpPr txBox="1"/>
      </xdr:nvSpPr>
      <xdr:spPr>
        <a:xfrm>
          <a:off x="32391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118762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AB50D3A-0573-43D9-9DDE-8B4E8DB1B090}"/>
            </a:ext>
          </a:extLst>
        </xdr:cNvPr>
        <xdr:cNvSpPr txBox="1"/>
      </xdr:nvSpPr>
      <xdr:spPr>
        <a:xfrm>
          <a:off x="2439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EFA2139-A121-4FA3-8A31-3704F8BDDDA9}"/>
            </a:ext>
          </a:extLst>
        </xdr:cNvPr>
        <xdr:cNvSpPr txBox="1"/>
      </xdr:nvSpPr>
      <xdr:spPr>
        <a:xfrm>
          <a:off x="164148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8238457-5B12-4367-8A6C-00AC2FE9D7A5}"/>
            </a:ext>
          </a:extLst>
        </xdr:cNvPr>
        <xdr:cNvSpPr txBox="1"/>
      </xdr:nvSpPr>
      <xdr:spPr>
        <a:xfrm>
          <a:off x="85535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9885A73-3CD8-481F-9103-6CA06158CB1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8A9DF75-0EB9-47D1-AC1C-7F01CC31177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08A6CB-244A-438F-86CD-FE45E03F655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2A4563E-D0BC-45DF-9CA4-9CE769270B4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4C6C6A0-DA6F-4244-8598-68B915B9B8B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FC077F8-C6E0-4E29-BC4C-C0D4AC132B6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DF174A3-3FE9-497D-933C-BDDC313D452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99EF9B0-45DD-483A-AB57-6A8B65DAB23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DD2825E-013A-4BF6-92C2-0F534A92C1D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91C312D-8733-443B-B1E2-C3EA298952F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429FA0BD-9DE9-4001-A8CE-987F653A783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74087293-32D4-4C75-B179-DD445AC3199E}"/>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32C3D86E-D88D-4F34-A17F-D5E0F956C569}"/>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9583B8F-D690-406B-B6E6-A90AC3533B11}"/>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2751C770-22FE-4877-AD91-7FAF546F3189}"/>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4719B0B-D3FD-41DB-86B5-D735E00501F4}"/>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E28FA9DD-3652-404F-9059-52D12B27B53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786F87BB-CB7C-4BF0-B545-0BE6AFF9A732}"/>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82AF3494-E9DD-4361-9FE5-E9355A275908}"/>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572590C0-022A-4EBB-889A-DFF6633DC275}"/>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F82E3C67-166F-4959-B212-EFB3F3BC79B7}"/>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DD6631F-2A18-44A8-BAB0-609790CA4C1A}"/>
            </a:ext>
          </a:extLst>
        </xdr:cNvPr>
        <xdr:cNvSpPr txBox="1"/>
      </xdr:nvSpPr>
      <xdr:spPr>
        <a:xfrm>
          <a:off x="5416126" y="932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B5B979F-8BE3-4163-ACA0-174A90F6188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6B692417-1E61-4BBF-BE69-BE5E752E5551}"/>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F8CF4CB-06AF-40F1-B720-947A998BA08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2CBCB841-2204-4139-811C-1200F17D24E3}"/>
            </a:ext>
          </a:extLst>
        </xdr:cNvPr>
        <xdr:cNvCxnSpPr/>
      </xdr:nvCxnSpPr>
      <xdr:spPr>
        <a:xfrm flipV="1">
          <a:off x="9429115" y="9690120"/>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3E1D3FF-0E57-4C10-8EEE-B56E83D9AF54}"/>
            </a:ext>
          </a:extLst>
        </xdr:cNvPr>
        <xdr:cNvSpPr txBox="1"/>
      </xdr:nvSpPr>
      <xdr:spPr>
        <a:xfrm>
          <a:off x="9467850" y="110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69FD205F-F2A4-4F82-ABBE-7C71B5AAC984}"/>
            </a:ext>
          </a:extLst>
        </xdr:cNvPr>
        <xdr:cNvCxnSpPr/>
      </xdr:nvCxnSpPr>
      <xdr:spPr>
        <a:xfrm>
          <a:off x="9356090" y="11094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6731B1F8-C602-47D1-B945-CDEDF3ED34F8}"/>
            </a:ext>
          </a:extLst>
        </xdr:cNvPr>
        <xdr:cNvSpPr txBox="1"/>
      </xdr:nvSpPr>
      <xdr:spPr>
        <a:xfrm>
          <a:off x="9467850" y="94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4DDC02E6-894B-42A9-8E5C-6B68F74AA86B}"/>
            </a:ext>
          </a:extLst>
        </xdr:cNvPr>
        <xdr:cNvCxnSpPr/>
      </xdr:nvCxnSpPr>
      <xdr:spPr>
        <a:xfrm>
          <a:off x="9356090" y="96901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CD1D505F-E80B-4C61-B055-4F73F49CC3F1}"/>
            </a:ext>
          </a:extLst>
        </xdr:cNvPr>
        <xdr:cNvSpPr txBox="1"/>
      </xdr:nvSpPr>
      <xdr:spPr>
        <a:xfrm>
          <a:off x="9467850" y="10713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84DD0FF-317F-4D82-B2CD-114470B66118}"/>
            </a:ext>
          </a:extLst>
        </xdr:cNvPr>
        <xdr:cNvSpPr/>
      </xdr:nvSpPr>
      <xdr:spPr>
        <a:xfrm>
          <a:off x="9394190" y="10730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EA7D39A5-BC9E-4852-ABB4-96C6F19B4592}"/>
            </a:ext>
          </a:extLst>
        </xdr:cNvPr>
        <xdr:cNvSpPr/>
      </xdr:nvSpPr>
      <xdr:spPr>
        <a:xfrm>
          <a:off x="8632190" y="107405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ED984D00-4F0C-41B7-AE0C-84A40365F1B8}"/>
            </a:ext>
          </a:extLst>
        </xdr:cNvPr>
        <xdr:cNvSpPr/>
      </xdr:nvSpPr>
      <xdr:spPr>
        <a:xfrm>
          <a:off x="7846060" y="10761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4BF670EE-BCF3-4336-8370-B5BA45B00E8F}"/>
            </a:ext>
          </a:extLst>
        </xdr:cNvPr>
        <xdr:cNvSpPr/>
      </xdr:nvSpPr>
      <xdr:spPr>
        <a:xfrm>
          <a:off x="7029450" y="10761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4707DB7C-E518-4A47-A571-5E6005F239C8}"/>
            </a:ext>
          </a:extLst>
        </xdr:cNvPr>
        <xdr:cNvSpPr/>
      </xdr:nvSpPr>
      <xdr:spPr>
        <a:xfrm>
          <a:off x="6231890" y="1076703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3DB125F-D1C7-4FB7-95F0-8EBEDFF86FB5}"/>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8076B1-E98D-4160-90B3-4405D288DDB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4530982-5D22-4FF8-8EF3-FEB3CEDA040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E81701-D62D-4B97-BDB4-E3F44FB661D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C0BBC85-59A5-4092-B90A-3A5A016B2B3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126907</xdr:rowOff>
    </xdr:from>
    <xdr:to>
      <xdr:col>55</xdr:col>
      <xdr:colOff>50800</xdr:colOff>
      <xdr:row>60</xdr:row>
      <xdr:rowOff>57057</xdr:rowOff>
    </xdr:to>
    <xdr:sp macro="" textlink="">
      <xdr:nvSpPr>
        <xdr:cNvPr id="247" name="楕円 246">
          <a:extLst>
            <a:ext uri="{FF2B5EF4-FFF2-40B4-BE49-F238E27FC236}">
              <a16:creationId xmlns:a16="http://schemas.microsoft.com/office/drawing/2014/main" id="{EF00FFEB-828F-4990-8475-8F85754AB0BD}"/>
            </a:ext>
          </a:extLst>
        </xdr:cNvPr>
        <xdr:cNvSpPr/>
      </xdr:nvSpPr>
      <xdr:spPr>
        <a:xfrm>
          <a:off x="9394190" y="1024626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149784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8EFF3C1F-B2AA-441C-A28E-6B69992DDA20}"/>
            </a:ext>
          </a:extLst>
        </xdr:cNvPr>
        <xdr:cNvSpPr txBox="1"/>
      </xdr:nvSpPr>
      <xdr:spPr>
        <a:xfrm>
          <a:off x="9467850" y="1009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128396</xdr:rowOff>
    </xdr:from>
    <xdr:to>
      <xdr:col>50</xdr:col>
      <xdr:colOff>165100</xdr:colOff>
      <xdr:row>60</xdr:row>
      <xdr:rowOff>58546</xdr:rowOff>
    </xdr:to>
    <xdr:sp macro="" textlink="">
      <xdr:nvSpPr>
        <xdr:cNvPr id="249" name="楕円 248">
          <a:extLst>
            <a:ext uri="{FF2B5EF4-FFF2-40B4-BE49-F238E27FC236}">
              <a16:creationId xmlns:a16="http://schemas.microsoft.com/office/drawing/2014/main" id="{5AD3CC2B-D190-4F90-983C-A8C5FD46CD51}"/>
            </a:ext>
          </a:extLst>
        </xdr:cNvPr>
        <xdr:cNvSpPr/>
      </xdr:nvSpPr>
      <xdr:spPr>
        <a:xfrm>
          <a:off x="8632190" y="1024775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6257</xdr:rowOff>
    </xdr:from>
    <xdr:to>
      <xdr:col>55</xdr:col>
      <xdr:colOff>0</xdr:colOff>
      <xdr:row>60</xdr:row>
      <xdr:rowOff>7746</xdr:rowOff>
    </xdr:to>
    <xdr:cxnSp macro="">
      <xdr:nvCxnSpPr>
        <xdr:cNvPr id="250" name="直線コネクタ 249">
          <a:extLst>
            <a:ext uri="{FF2B5EF4-FFF2-40B4-BE49-F238E27FC236}">
              <a16:creationId xmlns:a16="http://schemas.microsoft.com/office/drawing/2014/main" id="{673610CC-6308-488C-ABEE-EDDE94FA559D}"/>
            </a:ext>
          </a:extLst>
        </xdr:cNvPr>
        <xdr:cNvCxnSpPr/>
      </xdr:nvCxnSpPr>
      <xdr:spPr>
        <a:xfrm flipV="1">
          <a:off x="8686800" y="10295162"/>
          <a:ext cx="74295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131691</xdr:rowOff>
    </xdr:from>
    <xdr:to>
      <xdr:col>46</xdr:col>
      <xdr:colOff>38100</xdr:colOff>
      <xdr:row>60</xdr:row>
      <xdr:rowOff>61841</xdr:rowOff>
    </xdr:to>
    <xdr:sp macro="" textlink="">
      <xdr:nvSpPr>
        <xdr:cNvPr id="251" name="楕円 250">
          <a:extLst>
            <a:ext uri="{FF2B5EF4-FFF2-40B4-BE49-F238E27FC236}">
              <a16:creationId xmlns:a16="http://schemas.microsoft.com/office/drawing/2014/main" id="{2555E893-2B60-4221-B084-A01196CB4C8F}"/>
            </a:ext>
          </a:extLst>
        </xdr:cNvPr>
        <xdr:cNvSpPr/>
      </xdr:nvSpPr>
      <xdr:spPr>
        <a:xfrm>
          <a:off x="7846060" y="1025105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7746</xdr:rowOff>
    </xdr:from>
    <xdr:to>
      <xdr:col>50</xdr:col>
      <xdr:colOff>114300</xdr:colOff>
      <xdr:row>60</xdr:row>
      <xdr:rowOff>11041</xdr:rowOff>
    </xdr:to>
    <xdr:cxnSp macro="">
      <xdr:nvCxnSpPr>
        <xdr:cNvPr id="252" name="直線コネクタ 251">
          <a:extLst>
            <a:ext uri="{FF2B5EF4-FFF2-40B4-BE49-F238E27FC236}">
              <a16:creationId xmlns:a16="http://schemas.microsoft.com/office/drawing/2014/main" id="{0EEAF8AC-EEFA-4D5A-978C-30DB687B058B}"/>
            </a:ext>
          </a:extLst>
        </xdr:cNvPr>
        <xdr:cNvCxnSpPr/>
      </xdr:nvCxnSpPr>
      <xdr:spPr>
        <a:xfrm flipV="1">
          <a:off x="7889240" y="10296651"/>
          <a:ext cx="79756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131893</xdr:rowOff>
    </xdr:from>
    <xdr:to>
      <xdr:col>41</xdr:col>
      <xdr:colOff>101600</xdr:colOff>
      <xdr:row>60</xdr:row>
      <xdr:rowOff>62043</xdr:rowOff>
    </xdr:to>
    <xdr:sp macro="" textlink="">
      <xdr:nvSpPr>
        <xdr:cNvPr id="253" name="楕円 252">
          <a:extLst>
            <a:ext uri="{FF2B5EF4-FFF2-40B4-BE49-F238E27FC236}">
              <a16:creationId xmlns:a16="http://schemas.microsoft.com/office/drawing/2014/main" id="{FD155C31-3C31-4FA0-897A-B8FD6C697B38}"/>
            </a:ext>
          </a:extLst>
        </xdr:cNvPr>
        <xdr:cNvSpPr/>
      </xdr:nvSpPr>
      <xdr:spPr>
        <a:xfrm>
          <a:off x="7029450" y="1025125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11041</xdr:rowOff>
    </xdr:from>
    <xdr:to>
      <xdr:col>45</xdr:col>
      <xdr:colOff>177800</xdr:colOff>
      <xdr:row>60</xdr:row>
      <xdr:rowOff>11243</xdr:rowOff>
    </xdr:to>
    <xdr:cxnSp macro="">
      <xdr:nvCxnSpPr>
        <xdr:cNvPr id="254" name="直線コネクタ 253">
          <a:extLst>
            <a:ext uri="{FF2B5EF4-FFF2-40B4-BE49-F238E27FC236}">
              <a16:creationId xmlns:a16="http://schemas.microsoft.com/office/drawing/2014/main" id="{8103A501-0247-4B24-A39E-AF4945BABB5C}"/>
            </a:ext>
          </a:extLst>
        </xdr:cNvPr>
        <xdr:cNvCxnSpPr/>
      </xdr:nvCxnSpPr>
      <xdr:spPr>
        <a:xfrm flipV="1">
          <a:off x="7084060" y="10299946"/>
          <a:ext cx="80518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132939</xdr:rowOff>
    </xdr:from>
    <xdr:to>
      <xdr:col>36</xdr:col>
      <xdr:colOff>165100</xdr:colOff>
      <xdr:row>60</xdr:row>
      <xdr:rowOff>63089</xdr:rowOff>
    </xdr:to>
    <xdr:sp macro="" textlink="">
      <xdr:nvSpPr>
        <xdr:cNvPr id="255" name="楕円 254">
          <a:extLst>
            <a:ext uri="{FF2B5EF4-FFF2-40B4-BE49-F238E27FC236}">
              <a16:creationId xmlns:a16="http://schemas.microsoft.com/office/drawing/2014/main" id="{29B97100-5481-498A-BF53-2DB9C5CB0523}"/>
            </a:ext>
          </a:extLst>
        </xdr:cNvPr>
        <xdr:cNvSpPr/>
      </xdr:nvSpPr>
      <xdr:spPr>
        <a:xfrm>
          <a:off x="6231890" y="1025229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11243</xdr:rowOff>
    </xdr:from>
    <xdr:to>
      <xdr:col>41</xdr:col>
      <xdr:colOff>50800</xdr:colOff>
      <xdr:row>60</xdr:row>
      <xdr:rowOff>12289</xdr:rowOff>
    </xdr:to>
    <xdr:cxnSp macro="">
      <xdr:nvCxnSpPr>
        <xdr:cNvPr id="256" name="直線コネクタ 255">
          <a:extLst>
            <a:ext uri="{FF2B5EF4-FFF2-40B4-BE49-F238E27FC236}">
              <a16:creationId xmlns:a16="http://schemas.microsoft.com/office/drawing/2014/main" id="{8B638995-FB61-4DE7-A523-F6E8BC500E62}"/>
            </a:ext>
          </a:extLst>
        </xdr:cNvPr>
        <xdr:cNvCxnSpPr/>
      </xdr:nvCxnSpPr>
      <xdr:spPr>
        <a:xfrm flipV="1">
          <a:off x="6286500" y="10300148"/>
          <a:ext cx="79756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73813A7B-1577-4388-BEC4-32DA0987F5C0}"/>
            </a:ext>
          </a:extLst>
        </xdr:cNvPr>
        <xdr:cNvSpPr txBox="1"/>
      </xdr:nvSpPr>
      <xdr:spPr>
        <a:xfrm>
          <a:off x="8422151" y="108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418020C3-FC3F-4007-ADB0-DA344786FFBC}"/>
            </a:ext>
          </a:extLst>
        </xdr:cNvPr>
        <xdr:cNvSpPr txBox="1"/>
      </xdr:nvSpPr>
      <xdr:spPr>
        <a:xfrm>
          <a:off x="7641101" y="108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F0C2E8B6-CC8D-4DE5-BC6B-C0AC4D867F09}"/>
            </a:ext>
          </a:extLst>
        </xdr:cNvPr>
        <xdr:cNvSpPr txBox="1"/>
      </xdr:nvSpPr>
      <xdr:spPr>
        <a:xfrm>
          <a:off x="6854971" y="108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56CC934E-8B68-4D1D-8CCB-F8C3A323D3BB}"/>
            </a:ext>
          </a:extLst>
        </xdr:cNvPr>
        <xdr:cNvSpPr txBox="1"/>
      </xdr:nvSpPr>
      <xdr:spPr>
        <a:xfrm>
          <a:off x="6038361" y="108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75073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349B5F2-3381-417E-8991-53F49210E8AE}"/>
            </a:ext>
          </a:extLst>
        </xdr:cNvPr>
        <xdr:cNvSpPr txBox="1"/>
      </xdr:nvSpPr>
      <xdr:spPr>
        <a:xfrm>
          <a:off x="8401265" y="10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78368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30A34A31-614A-41EF-B0E7-761A0B9B755A}"/>
            </a:ext>
          </a:extLst>
        </xdr:cNvPr>
        <xdr:cNvSpPr txBox="1"/>
      </xdr:nvSpPr>
      <xdr:spPr>
        <a:xfrm>
          <a:off x="7610690" y="1002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78570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132B832B-8273-4239-88C5-1600308D2357}"/>
            </a:ext>
          </a:extLst>
        </xdr:cNvPr>
        <xdr:cNvSpPr txBox="1"/>
      </xdr:nvSpPr>
      <xdr:spPr>
        <a:xfrm>
          <a:off x="6822655" y="1002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79616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D33A2804-FF3E-4594-848E-22CAFC5FB577}"/>
            </a:ext>
          </a:extLst>
        </xdr:cNvPr>
        <xdr:cNvSpPr txBox="1"/>
      </xdr:nvSpPr>
      <xdr:spPr>
        <a:xfrm>
          <a:off x="6007950" y="100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C2CFD52-A38E-4A23-BCF0-2A18CCFF7D9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D07F4D1-BFB3-47F7-8530-370A8C3F457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B5FCF9F-EA5D-4243-AD8C-3367DBACA45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1533511-A45A-493E-AFAB-D0CFE8427F5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BE267B2-2D9A-4FC8-BECB-63B0DEEFFD6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E821256-E477-4F5B-BADA-C17F75FD738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703A140-7FC4-46C3-A332-B1D2D05FEC4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DAD140E-22C6-48ED-92AE-EE9D4E4CA39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A45FF7C-82C8-450B-9DE5-104EA5D29F26}"/>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AC6DE89-CB4E-466A-A835-029B12DE025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8A4D278-C177-4C73-B57F-1E151ED7E6E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7C15B0D2-A9AD-4242-95C9-EADFD3F50DB6}"/>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FCE4562-1356-40DE-881E-4696C294B5EC}"/>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FDB4920-120F-4E91-8948-6CC44132643A}"/>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C6125F1-C714-4F5A-A8EC-959FE1EC53D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6EFF935-63CD-43EB-8296-D4623A0FACE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9DCAE84-3852-46D0-9EF6-777894B2C45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915AACC-0469-4FD9-9E77-F52402B5F1C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A9F6102-B745-46DE-ADB9-2C59059604DB}"/>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733A67F-8D3C-49DE-A138-F323F96816F5}"/>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0E57BAC-4367-4148-9F12-EE58F7C14945}"/>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13A6E18-4FA8-485C-906D-8687E5F481F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9653CBB-7473-47B2-851D-B6D1594A226A}"/>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B8EC3F6-B419-4048-BC5E-ABBEE07901C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C82C9BB6-8BEE-40FD-BA38-7AEB60B71352}"/>
            </a:ext>
          </a:extLst>
        </xdr:cNvPr>
        <xdr:cNvCxnSpPr/>
      </xdr:nvCxnSpPr>
      <xdr:spPr>
        <a:xfrm flipV="1">
          <a:off x="4173855" y="13498830"/>
          <a:ext cx="0" cy="1304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0E881A9-6684-49B1-8484-77AC4E3D6302}"/>
            </a:ext>
          </a:extLst>
        </xdr:cNvPr>
        <xdr:cNvSpPr txBox="1"/>
      </xdr:nvSpPr>
      <xdr:spPr>
        <a:xfrm>
          <a:off x="4212590" y="148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7528DEAA-4838-456D-B6E1-C24DA5415685}"/>
            </a:ext>
          </a:extLst>
        </xdr:cNvPr>
        <xdr:cNvCxnSpPr/>
      </xdr:nvCxnSpPr>
      <xdr:spPr>
        <a:xfrm>
          <a:off x="4112260" y="14803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23513E4-A524-46F6-B2E9-888CDEAEC679}"/>
            </a:ext>
          </a:extLst>
        </xdr:cNvPr>
        <xdr:cNvSpPr txBox="1"/>
      </xdr:nvSpPr>
      <xdr:spPr>
        <a:xfrm>
          <a:off x="421259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7F80DD2A-A8DE-47FC-BD79-7399BEDF168C}"/>
            </a:ext>
          </a:extLst>
        </xdr:cNvPr>
        <xdr:cNvCxnSpPr/>
      </xdr:nvCxnSpPr>
      <xdr:spPr>
        <a:xfrm>
          <a:off x="4112260" y="13498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7E385A5-DA82-465E-B151-4A2ECACC8384}"/>
            </a:ext>
          </a:extLst>
        </xdr:cNvPr>
        <xdr:cNvSpPr txBox="1"/>
      </xdr:nvSpPr>
      <xdr:spPr>
        <a:xfrm>
          <a:off x="421259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CAFCD77D-20EF-4E85-8C20-735CF9178B7A}"/>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E44AFAFF-5146-4CA3-915E-7BB3924FF60A}"/>
            </a:ext>
          </a:extLst>
        </xdr:cNvPr>
        <xdr:cNvSpPr/>
      </xdr:nvSpPr>
      <xdr:spPr>
        <a:xfrm>
          <a:off x="3388360" y="141833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6D31F028-9B3D-4044-8E82-059D622BFA40}"/>
            </a:ext>
          </a:extLst>
        </xdr:cNvPr>
        <xdr:cNvSpPr/>
      </xdr:nvSpPr>
      <xdr:spPr>
        <a:xfrm>
          <a:off x="2571750" y="1417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F5505FB1-1F23-48D6-BC45-89991DCB7C73}"/>
            </a:ext>
          </a:extLst>
        </xdr:cNvPr>
        <xdr:cNvSpPr/>
      </xdr:nvSpPr>
      <xdr:spPr>
        <a:xfrm>
          <a:off x="1774190" y="141890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4500BB71-E285-41D1-8D8B-55279FECAFD4}"/>
            </a:ext>
          </a:extLst>
        </xdr:cNvPr>
        <xdr:cNvSpPr/>
      </xdr:nvSpPr>
      <xdr:spPr>
        <a:xfrm>
          <a:off x="988060" y="1415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943484-D123-4B8D-90D8-E2A80D3E567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3079A22-8A47-4773-AC3B-6B0E2CA7B3D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4D4CC9-9E91-41F6-92E7-D8A8DFF82A40}"/>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B5038A2-6C63-4D78-925F-82082824081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E4D2FFB-9563-488B-A0CA-D8BD0F014D6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a:extLst>
            <a:ext uri="{FF2B5EF4-FFF2-40B4-BE49-F238E27FC236}">
              <a16:creationId xmlns:a16="http://schemas.microsoft.com/office/drawing/2014/main" id="{3CE02154-D863-483C-925D-C87771C0590F}"/>
            </a:ext>
          </a:extLst>
        </xdr:cNvPr>
        <xdr:cNvSpPr/>
      </xdr:nvSpPr>
      <xdr:spPr>
        <a:xfrm>
          <a:off x="4131310" y="1417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3D29197-6729-49D2-8E96-749B82553D60}"/>
            </a:ext>
          </a:extLst>
        </xdr:cNvPr>
        <xdr:cNvSpPr txBox="1"/>
      </xdr:nvSpPr>
      <xdr:spPr>
        <a:xfrm>
          <a:off x="4212590"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7" name="楕円 306">
          <a:extLst>
            <a:ext uri="{FF2B5EF4-FFF2-40B4-BE49-F238E27FC236}">
              <a16:creationId xmlns:a16="http://schemas.microsoft.com/office/drawing/2014/main" id="{9A4025C8-8429-41C9-9450-7DC0353E8449}"/>
            </a:ext>
          </a:extLst>
        </xdr:cNvPr>
        <xdr:cNvSpPr/>
      </xdr:nvSpPr>
      <xdr:spPr>
        <a:xfrm>
          <a:off x="3388360" y="1412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163830</xdr:rowOff>
    </xdr:to>
    <xdr:cxnSp macro="">
      <xdr:nvCxnSpPr>
        <xdr:cNvPr id="308" name="直線コネクタ 307">
          <a:extLst>
            <a:ext uri="{FF2B5EF4-FFF2-40B4-BE49-F238E27FC236}">
              <a16:creationId xmlns:a16="http://schemas.microsoft.com/office/drawing/2014/main" id="{7B399E90-FCDA-42B7-9249-BF7DB16CCBB7}"/>
            </a:ext>
          </a:extLst>
        </xdr:cNvPr>
        <xdr:cNvCxnSpPr/>
      </xdr:nvCxnSpPr>
      <xdr:spPr>
        <a:xfrm>
          <a:off x="3431540" y="14182725"/>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309" name="楕円 308">
          <a:extLst>
            <a:ext uri="{FF2B5EF4-FFF2-40B4-BE49-F238E27FC236}">
              <a16:creationId xmlns:a16="http://schemas.microsoft.com/office/drawing/2014/main" id="{541347C9-2758-4947-A5A1-FD1F78C6E9D8}"/>
            </a:ext>
          </a:extLst>
        </xdr:cNvPr>
        <xdr:cNvSpPr/>
      </xdr:nvSpPr>
      <xdr:spPr>
        <a:xfrm>
          <a:off x="2571750" y="1408810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121920</xdr:rowOff>
    </xdr:to>
    <xdr:cxnSp macro="">
      <xdr:nvCxnSpPr>
        <xdr:cNvPr id="310" name="直線コネクタ 309">
          <a:extLst>
            <a:ext uri="{FF2B5EF4-FFF2-40B4-BE49-F238E27FC236}">
              <a16:creationId xmlns:a16="http://schemas.microsoft.com/office/drawing/2014/main" id="{D9181343-743D-4F5F-9CA3-E912FFDB8A93}"/>
            </a:ext>
          </a:extLst>
        </xdr:cNvPr>
        <xdr:cNvCxnSpPr/>
      </xdr:nvCxnSpPr>
      <xdr:spPr>
        <a:xfrm>
          <a:off x="2626360" y="14142719"/>
          <a:ext cx="80518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1" name="楕円 310">
          <a:extLst>
            <a:ext uri="{FF2B5EF4-FFF2-40B4-BE49-F238E27FC236}">
              <a16:creationId xmlns:a16="http://schemas.microsoft.com/office/drawing/2014/main" id="{60459201-7AB6-4301-94AC-985FBCB2FB24}"/>
            </a:ext>
          </a:extLst>
        </xdr:cNvPr>
        <xdr:cNvSpPr/>
      </xdr:nvSpPr>
      <xdr:spPr>
        <a:xfrm>
          <a:off x="1774190" y="140519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81914</xdr:rowOff>
    </xdr:to>
    <xdr:cxnSp macro="">
      <xdr:nvCxnSpPr>
        <xdr:cNvPr id="312" name="直線コネクタ 311">
          <a:extLst>
            <a:ext uri="{FF2B5EF4-FFF2-40B4-BE49-F238E27FC236}">
              <a16:creationId xmlns:a16="http://schemas.microsoft.com/office/drawing/2014/main" id="{03B68992-88CD-4E33-BA56-44AB7E65BCFE}"/>
            </a:ext>
          </a:extLst>
        </xdr:cNvPr>
        <xdr:cNvCxnSpPr/>
      </xdr:nvCxnSpPr>
      <xdr:spPr>
        <a:xfrm>
          <a:off x="1828800" y="14102716"/>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3" name="楕円 312">
          <a:extLst>
            <a:ext uri="{FF2B5EF4-FFF2-40B4-BE49-F238E27FC236}">
              <a16:creationId xmlns:a16="http://schemas.microsoft.com/office/drawing/2014/main" id="{6783FF3B-C21F-47CF-8540-654024571079}"/>
            </a:ext>
          </a:extLst>
        </xdr:cNvPr>
        <xdr:cNvSpPr/>
      </xdr:nvSpPr>
      <xdr:spPr>
        <a:xfrm>
          <a:off x="9880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41911</xdr:rowOff>
    </xdr:to>
    <xdr:cxnSp macro="">
      <xdr:nvCxnSpPr>
        <xdr:cNvPr id="314" name="直線コネクタ 313">
          <a:extLst>
            <a:ext uri="{FF2B5EF4-FFF2-40B4-BE49-F238E27FC236}">
              <a16:creationId xmlns:a16="http://schemas.microsoft.com/office/drawing/2014/main" id="{B86F19A6-A5D2-4075-ABA0-6058CD2EFAE2}"/>
            </a:ext>
          </a:extLst>
        </xdr:cNvPr>
        <xdr:cNvCxnSpPr/>
      </xdr:nvCxnSpPr>
      <xdr:spPr>
        <a:xfrm>
          <a:off x="1031240" y="14058900"/>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a:extLst>
            <a:ext uri="{FF2B5EF4-FFF2-40B4-BE49-F238E27FC236}">
              <a16:creationId xmlns:a16="http://schemas.microsoft.com/office/drawing/2014/main" id="{3A460C1D-57B6-4C41-BF60-D31A96A9CA74}"/>
            </a:ext>
          </a:extLst>
        </xdr:cNvPr>
        <xdr:cNvSpPr txBox="1"/>
      </xdr:nvSpPr>
      <xdr:spPr>
        <a:xfrm>
          <a:off x="3239144" y="1427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a:extLst>
            <a:ext uri="{FF2B5EF4-FFF2-40B4-BE49-F238E27FC236}">
              <a16:creationId xmlns:a16="http://schemas.microsoft.com/office/drawing/2014/main" id="{B1873785-D135-4337-851A-7DEC7A5EEF5A}"/>
            </a:ext>
          </a:extLst>
        </xdr:cNvPr>
        <xdr:cNvSpPr txBox="1"/>
      </xdr:nvSpPr>
      <xdr:spPr>
        <a:xfrm>
          <a:off x="2439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a:extLst>
            <a:ext uri="{FF2B5EF4-FFF2-40B4-BE49-F238E27FC236}">
              <a16:creationId xmlns:a16="http://schemas.microsoft.com/office/drawing/2014/main" id="{5FDF769A-AA96-4310-ACA2-A57733978926}"/>
            </a:ext>
          </a:extLst>
        </xdr:cNvPr>
        <xdr:cNvSpPr txBox="1"/>
      </xdr:nvSpPr>
      <xdr:spPr>
        <a:xfrm>
          <a:off x="1641484" y="142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a:extLst>
            <a:ext uri="{FF2B5EF4-FFF2-40B4-BE49-F238E27FC236}">
              <a16:creationId xmlns:a16="http://schemas.microsoft.com/office/drawing/2014/main" id="{DED57D88-EE19-4739-ACEA-30DE54336E6B}"/>
            </a:ext>
          </a:extLst>
        </xdr:cNvPr>
        <xdr:cNvSpPr txBox="1"/>
      </xdr:nvSpPr>
      <xdr:spPr>
        <a:xfrm>
          <a:off x="85535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9" name="n_1mainValue【公営住宅】&#10;有形固定資産減価償却率">
          <a:extLst>
            <a:ext uri="{FF2B5EF4-FFF2-40B4-BE49-F238E27FC236}">
              <a16:creationId xmlns:a16="http://schemas.microsoft.com/office/drawing/2014/main" id="{9A1F6465-6F8E-4964-B45C-C2A52DC61C51}"/>
            </a:ext>
          </a:extLst>
        </xdr:cNvPr>
        <xdr:cNvSpPr txBox="1"/>
      </xdr:nvSpPr>
      <xdr:spPr>
        <a:xfrm>
          <a:off x="32391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149241</xdr:rowOff>
    </xdr:from>
    <xdr:ext cx="405111" cy="259045"/>
    <xdr:sp macro="" textlink="">
      <xdr:nvSpPr>
        <xdr:cNvPr id="320" name="n_2mainValue【公営住宅】&#10;有形固定資産減価償却率">
          <a:extLst>
            <a:ext uri="{FF2B5EF4-FFF2-40B4-BE49-F238E27FC236}">
              <a16:creationId xmlns:a16="http://schemas.microsoft.com/office/drawing/2014/main" id="{99680B9F-3469-45F6-A38B-3C22E74D3F32}"/>
            </a:ext>
          </a:extLst>
        </xdr:cNvPr>
        <xdr:cNvSpPr txBox="1"/>
      </xdr:nvSpPr>
      <xdr:spPr>
        <a:xfrm>
          <a:off x="2439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1" name="n_3mainValue【公営住宅】&#10;有形固定資産減価償却率">
          <a:extLst>
            <a:ext uri="{FF2B5EF4-FFF2-40B4-BE49-F238E27FC236}">
              <a16:creationId xmlns:a16="http://schemas.microsoft.com/office/drawing/2014/main" id="{993854D5-FFEA-4DFB-982A-2501C82B2C8D}"/>
            </a:ext>
          </a:extLst>
        </xdr:cNvPr>
        <xdr:cNvSpPr txBox="1"/>
      </xdr:nvSpPr>
      <xdr:spPr>
        <a:xfrm>
          <a:off x="1641484" y="1382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322" name="n_4mainValue【公営住宅】&#10;有形固定資産減価償却率">
          <a:extLst>
            <a:ext uri="{FF2B5EF4-FFF2-40B4-BE49-F238E27FC236}">
              <a16:creationId xmlns:a16="http://schemas.microsoft.com/office/drawing/2014/main" id="{9B2AC5D1-27CE-4295-9443-A9E3DEEB85D4}"/>
            </a:ext>
          </a:extLst>
        </xdr:cNvPr>
        <xdr:cNvSpPr txBox="1"/>
      </xdr:nvSpPr>
      <xdr:spPr>
        <a:xfrm>
          <a:off x="85535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2FF0FAA-5018-445B-B671-8A144801217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2D7BE6A-BB6C-4C8E-A70B-8FBD38FEAB1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8D91C31-3365-4CA1-AF56-CD461BBB5CA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8014166-B34B-4F14-9ED7-15B67364440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696F7D4-C5A7-49F7-801F-A37AEA35816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423D37A-8301-4181-919E-90C6CEC2080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B004272-EF03-47E2-BCA2-347626CF607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F64A35D-6535-4884-8B5B-DE2D6FA0793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F61AD51-E4A3-4467-96B8-E3BB6CDDA4C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67E20C8-1650-4A2A-B6AD-94C5B6C66ED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A4800B95-2A80-44C9-B956-C3763653E35D}"/>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E09C5076-420D-48D1-848E-D61899AF8A27}"/>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CE1D8C5-B1A8-47FB-A1F1-785503689BC2}"/>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AF3AF8CF-9600-4A21-BF91-14CD23871901}"/>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8C72D09D-DF36-498A-875D-96975C5FED69}"/>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67D89F3D-5D2F-4555-8463-3C30AF05E483}"/>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F9C35DB2-AE3E-4A9C-AC64-69A17CCF60A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187BF472-A818-4B8E-97C1-CA5F827C207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F0060B65-9494-48A5-A0F4-A35063A388C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44C991F-B1D4-47A0-B11E-F84EE803A27A}"/>
            </a:ext>
          </a:extLst>
        </xdr:cNvPr>
        <xdr:cNvCxnSpPr/>
      </xdr:nvCxnSpPr>
      <xdr:spPr>
        <a:xfrm flipV="1">
          <a:off x="9429115" y="13391388"/>
          <a:ext cx="0" cy="127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E761B652-4881-46BE-B946-971CEC8985BD}"/>
            </a:ext>
          </a:extLst>
        </xdr:cNvPr>
        <xdr:cNvSpPr txBox="1"/>
      </xdr:nvSpPr>
      <xdr:spPr>
        <a:xfrm>
          <a:off x="9467850" y="146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6238E398-53C1-4BA9-A14B-F02973527763}"/>
            </a:ext>
          </a:extLst>
        </xdr:cNvPr>
        <xdr:cNvCxnSpPr/>
      </xdr:nvCxnSpPr>
      <xdr:spPr>
        <a:xfrm>
          <a:off x="9356090" y="14666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F633E268-F9C1-4D9E-AD99-A314224355E9}"/>
            </a:ext>
          </a:extLst>
        </xdr:cNvPr>
        <xdr:cNvSpPr txBox="1"/>
      </xdr:nvSpPr>
      <xdr:spPr>
        <a:xfrm>
          <a:off x="9467850" y="131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9D68C764-AE16-4371-B213-B009631C9BA4}"/>
            </a:ext>
          </a:extLst>
        </xdr:cNvPr>
        <xdr:cNvCxnSpPr/>
      </xdr:nvCxnSpPr>
      <xdr:spPr>
        <a:xfrm>
          <a:off x="9356090" y="133913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E9712050-6934-416A-ABD9-A7C50694CF5D}"/>
            </a:ext>
          </a:extLst>
        </xdr:cNvPr>
        <xdr:cNvSpPr txBox="1"/>
      </xdr:nvSpPr>
      <xdr:spPr>
        <a:xfrm>
          <a:off x="9467850" y="14193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0E2FC18A-CA78-4D6F-A81A-E871B5E10B07}"/>
            </a:ext>
          </a:extLst>
        </xdr:cNvPr>
        <xdr:cNvSpPr/>
      </xdr:nvSpPr>
      <xdr:spPr>
        <a:xfrm>
          <a:off x="9394190" y="1433633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46ABAE5C-493C-43C8-9382-B810FE4E082E}"/>
            </a:ext>
          </a:extLst>
        </xdr:cNvPr>
        <xdr:cNvSpPr/>
      </xdr:nvSpPr>
      <xdr:spPr>
        <a:xfrm>
          <a:off x="8632190" y="1436490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FE82A408-1AD8-4422-869C-FE99963E57EA}"/>
            </a:ext>
          </a:extLst>
        </xdr:cNvPr>
        <xdr:cNvSpPr/>
      </xdr:nvSpPr>
      <xdr:spPr>
        <a:xfrm>
          <a:off x="7846060" y="1438281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778DEC00-0525-433F-82DD-012EDB87D44A}"/>
            </a:ext>
          </a:extLst>
        </xdr:cNvPr>
        <xdr:cNvSpPr/>
      </xdr:nvSpPr>
      <xdr:spPr>
        <a:xfrm>
          <a:off x="7029450" y="1438986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E50B6CF9-BF91-4298-B65D-AF195940643E}"/>
            </a:ext>
          </a:extLst>
        </xdr:cNvPr>
        <xdr:cNvSpPr/>
      </xdr:nvSpPr>
      <xdr:spPr>
        <a:xfrm>
          <a:off x="6231890" y="14383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A3EA11C-42D7-402D-9A55-2A461763261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5F46E3D-A102-49DE-87C0-C07C3D09A71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CA514A-7313-4FA3-B3FD-770F3009763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AD03736-B3F0-4F08-96FA-26AD9EEAAC3B}"/>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86C0B43-0483-440D-A97D-2FB0B632A23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129603</xdr:rowOff>
    </xdr:from>
    <xdr:to>
      <xdr:col>55</xdr:col>
      <xdr:colOff>50800</xdr:colOff>
      <xdr:row>85</xdr:row>
      <xdr:rowOff>59753</xdr:rowOff>
    </xdr:to>
    <xdr:sp macro="" textlink="">
      <xdr:nvSpPr>
        <xdr:cNvPr id="358" name="楕円 357">
          <a:extLst>
            <a:ext uri="{FF2B5EF4-FFF2-40B4-BE49-F238E27FC236}">
              <a16:creationId xmlns:a16="http://schemas.microsoft.com/office/drawing/2014/main" id="{48EF8EDC-F2A0-4A55-8D27-1B8EC97B8613}"/>
            </a:ext>
          </a:extLst>
        </xdr:cNvPr>
        <xdr:cNvSpPr/>
      </xdr:nvSpPr>
      <xdr:spPr>
        <a:xfrm>
          <a:off x="9394190" y="1453521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44530</xdr:rowOff>
    </xdr:from>
    <xdr:ext cx="469744" cy="259045"/>
    <xdr:sp macro="" textlink="">
      <xdr:nvSpPr>
        <xdr:cNvPr id="359" name="【公営住宅】&#10;一人当たり面積該当値テキスト">
          <a:extLst>
            <a:ext uri="{FF2B5EF4-FFF2-40B4-BE49-F238E27FC236}">
              <a16:creationId xmlns:a16="http://schemas.microsoft.com/office/drawing/2014/main" id="{562307BC-453E-49CD-8637-5D19D29B8F93}"/>
            </a:ext>
          </a:extLst>
        </xdr:cNvPr>
        <xdr:cNvSpPr txBox="1"/>
      </xdr:nvSpPr>
      <xdr:spPr>
        <a:xfrm>
          <a:off x="9467850" y="1444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129603</xdr:rowOff>
    </xdr:from>
    <xdr:to>
      <xdr:col>50</xdr:col>
      <xdr:colOff>165100</xdr:colOff>
      <xdr:row>85</xdr:row>
      <xdr:rowOff>59753</xdr:rowOff>
    </xdr:to>
    <xdr:sp macro="" textlink="">
      <xdr:nvSpPr>
        <xdr:cNvPr id="360" name="楕円 359">
          <a:extLst>
            <a:ext uri="{FF2B5EF4-FFF2-40B4-BE49-F238E27FC236}">
              <a16:creationId xmlns:a16="http://schemas.microsoft.com/office/drawing/2014/main" id="{7C95DEFF-1174-47FE-90D4-FB3EC33F90C5}"/>
            </a:ext>
          </a:extLst>
        </xdr:cNvPr>
        <xdr:cNvSpPr/>
      </xdr:nvSpPr>
      <xdr:spPr>
        <a:xfrm>
          <a:off x="8632190" y="1453521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xdr:rowOff>
    </xdr:from>
    <xdr:to>
      <xdr:col>55</xdr:col>
      <xdr:colOff>0</xdr:colOff>
      <xdr:row>85</xdr:row>
      <xdr:rowOff>8953</xdr:rowOff>
    </xdr:to>
    <xdr:cxnSp macro="">
      <xdr:nvCxnSpPr>
        <xdr:cNvPr id="361" name="直線コネクタ 360">
          <a:extLst>
            <a:ext uri="{FF2B5EF4-FFF2-40B4-BE49-F238E27FC236}">
              <a16:creationId xmlns:a16="http://schemas.microsoft.com/office/drawing/2014/main" id="{3F073019-6745-4AE2-900A-7675F397501F}"/>
            </a:ext>
          </a:extLst>
        </xdr:cNvPr>
        <xdr:cNvCxnSpPr/>
      </xdr:nvCxnSpPr>
      <xdr:spPr>
        <a:xfrm>
          <a:off x="8686800" y="1458410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62" name="楕円 361">
          <a:extLst>
            <a:ext uri="{FF2B5EF4-FFF2-40B4-BE49-F238E27FC236}">
              <a16:creationId xmlns:a16="http://schemas.microsoft.com/office/drawing/2014/main" id="{A5E8EA56-F13F-49CB-AD15-B6FD586A5DDB}"/>
            </a:ext>
          </a:extLst>
        </xdr:cNvPr>
        <xdr:cNvSpPr/>
      </xdr:nvSpPr>
      <xdr:spPr>
        <a:xfrm>
          <a:off x="7846060" y="14535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xdr:rowOff>
    </xdr:from>
    <xdr:to>
      <xdr:col>50</xdr:col>
      <xdr:colOff>114300</xdr:colOff>
      <xdr:row>85</xdr:row>
      <xdr:rowOff>9525</xdr:rowOff>
    </xdr:to>
    <xdr:cxnSp macro="">
      <xdr:nvCxnSpPr>
        <xdr:cNvPr id="363" name="直線コネクタ 362">
          <a:extLst>
            <a:ext uri="{FF2B5EF4-FFF2-40B4-BE49-F238E27FC236}">
              <a16:creationId xmlns:a16="http://schemas.microsoft.com/office/drawing/2014/main" id="{FB2F968D-926E-4009-83F6-CA8751626F73}"/>
            </a:ext>
          </a:extLst>
        </xdr:cNvPr>
        <xdr:cNvCxnSpPr/>
      </xdr:nvCxnSpPr>
      <xdr:spPr>
        <a:xfrm flipV="1">
          <a:off x="7889240" y="14584108"/>
          <a:ext cx="79756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64" name="楕円 363">
          <a:extLst>
            <a:ext uri="{FF2B5EF4-FFF2-40B4-BE49-F238E27FC236}">
              <a16:creationId xmlns:a16="http://schemas.microsoft.com/office/drawing/2014/main" id="{313A862A-4C03-44A2-8801-1025EE011737}"/>
            </a:ext>
          </a:extLst>
        </xdr:cNvPr>
        <xdr:cNvSpPr/>
      </xdr:nvSpPr>
      <xdr:spPr>
        <a:xfrm>
          <a:off x="7029450" y="14535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5" name="直線コネクタ 364">
          <a:extLst>
            <a:ext uri="{FF2B5EF4-FFF2-40B4-BE49-F238E27FC236}">
              <a16:creationId xmlns:a16="http://schemas.microsoft.com/office/drawing/2014/main" id="{B02217EE-133E-4415-81C9-5E565860F44C}"/>
            </a:ext>
          </a:extLst>
        </xdr:cNvPr>
        <xdr:cNvCxnSpPr/>
      </xdr:nvCxnSpPr>
      <xdr:spPr>
        <a:xfrm>
          <a:off x="7084060" y="1458468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66" name="楕円 365">
          <a:extLst>
            <a:ext uri="{FF2B5EF4-FFF2-40B4-BE49-F238E27FC236}">
              <a16:creationId xmlns:a16="http://schemas.microsoft.com/office/drawing/2014/main" id="{5B86A7FD-6C8A-4E09-90EF-91057FDD4E4E}"/>
            </a:ext>
          </a:extLst>
        </xdr:cNvPr>
        <xdr:cNvSpPr/>
      </xdr:nvSpPr>
      <xdr:spPr>
        <a:xfrm>
          <a:off x="6231890" y="145357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7" name="直線コネクタ 366">
          <a:extLst>
            <a:ext uri="{FF2B5EF4-FFF2-40B4-BE49-F238E27FC236}">
              <a16:creationId xmlns:a16="http://schemas.microsoft.com/office/drawing/2014/main" id="{29F26720-D4A0-4E93-9904-F4BE8CD0F595}"/>
            </a:ext>
          </a:extLst>
        </xdr:cNvPr>
        <xdr:cNvCxnSpPr/>
      </xdr:nvCxnSpPr>
      <xdr:spPr>
        <a:xfrm>
          <a:off x="6286500" y="145846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DE19221D-1E3D-4B04-A01F-1327C0E328E8}"/>
            </a:ext>
          </a:extLst>
        </xdr:cNvPr>
        <xdr:cNvSpPr txBox="1"/>
      </xdr:nvSpPr>
      <xdr:spPr>
        <a:xfrm>
          <a:off x="845446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8FBEA3D1-174F-471E-8F72-7D6D6A580DE0}"/>
            </a:ext>
          </a:extLst>
        </xdr:cNvPr>
        <xdr:cNvSpPr txBox="1"/>
      </xdr:nvSpPr>
      <xdr:spPr>
        <a:xfrm>
          <a:off x="7673417" y="141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EE1D7BAD-E87F-4768-A627-A040F0987017}"/>
            </a:ext>
          </a:extLst>
        </xdr:cNvPr>
        <xdr:cNvSpPr txBox="1"/>
      </xdr:nvSpPr>
      <xdr:spPr>
        <a:xfrm>
          <a:off x="6866332" y="141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76EAC732-63B4-4162-A26E-EB060AA554FB}"/>
            </a:ext>
          </a:extLst>
        </xdr:cNvPr>
        <xdr:cNvSpPr txBox="1"/>
      </xdr:nvSpPr>
      <xdr:spPr>
        <a:xfrm>
          <a:off x="6068772" y="141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50880</xdr:rowOff>
    </xdr:from>
    <xdr:ext cx="469744" cy="259045"/>
    <xdr:sp macro="" textlink="">
      <xdr:nvSpPr>
        <xdr:cNvPr id="372" name="n_1mainValue【公営住宅】&#10;一人当たり面積">
          <a:extLst>
            <a:ext uri="{FF2B5EF4-FFF2-40B4-BE49-F238E27FC236}">
              <a16:creationId xmlns:a16="http://schemas.microsoft.com/office/drawing/2014/main" id="{CEDCB75F-52BF-42DE-8820-0BC348AFAF58}"/>
            </a:ext>
          </a:extLst>
        </xdr:cNvPr>
        <xdr:cNvSpPr txBox="1"/>
      </xdr:nvSpPr>
      <xdr:spPr>
        <a:xfrm>
          <a:off x="8454467" y="1462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73" name="n_2mainValue【公営住宅】&#10;一人当たり面積">
          <a:extLst>
            <a:ext uri="{FF2B5EF4-FFF2-40B4-BE49-F238E27FC236}">
              <a16:creationId xmlns:a16="http://schemas.microsoft.com/office/drawing/2014/main" id="{55F1C7E0-F5CA-47E4-9AF8-2F58F3C04E60}"/>
            </a:ext>
          </a:extLst>
        </xdr:cNvPr>
        <xdr:cNvSpPr txBox="1"/>
      </xdr:nvSpPr>
      <xdr:spPr>
        <a:xfrm>
          <a:off x="767341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74" name="n_3mainValue【公営住宅】&#10;一人当たり面積">
          <a:extLst>
            <a:ext uri="{FF2B5EF4-FFF2-40B4-BE49-F238E27FC236}">
              <a16:creationId xmlns:a16="http://schemas.microsoft.com/office/drawing/2014/main" id="{BA5F75CC-5EF4-4897-9A41-1046CCF1CA35}"/>
            </a:ext>
          </a:extLst>
        </xdr:cNvPr>
        <xdr:cNvSpPr txBox="1"/>
      </xdr:nvSpPr>
      <xdr:spPr>
        <a:xfrm>
          <a:off x="686633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5" name="n_4mainValue【公営住宅】&#10;一人当たり面積">
          <a:extLst>
            <a:ext uri="{FF2B5EF4-FFF2-40B4-BE49-F238E27FC236}">
              <a16:creationId xmlns:a16="http://schemas.microsoft.com/office/drawing/2014/main" id="{1658598A-A2AC-49B2-8D1C-CD2983E205A6}"/>
            </a:ext>
          </a:extLst>
        </xdr:cNvPr>
        <xdr:cNvSpPr txBox="1"/>
      </xdr:nvSpPr>
      <xdr:spPr>
        <a:xfrm>
          <a:off x="606877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2969EF9-FE6C-4134-89D2-03E1E68DDD3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D49275B-171E-465F-BC7D-DA14B035B58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29C9918-1311-42E2-9600-4FF5C631D67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37DBD8A-F2B5-48A8-A444-EB42D76F731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E25DA798-3C9B-45A1-9025-C7FCED4EFD3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931501C-5CA9-46CC-8C29-7F362FEB4AA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69786F9-7E89-44EF-9760-FDB0AB86C39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AC6AF09-3DE3-4D89-B22F-B12B5CBD3DD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36D30158-A719-4303-8133-043AC9EC0A3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6B33DD8-6297-4059-ABB5-0A44DDF2A71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6F62122-978F-4A90-BAC3-CCE44ABC33B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4CD00316-E764-4193-9E40-E61B245B6BC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DCA079DC-1561-4824-A9E1-120711E19B6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8C7447A-B1D5-4627-9056-B0EA1068DD9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8329DFFE-50EB-4358-8BD8-0E868ED0F3B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C6D213E2-9BB8-475E-BE73-EAB0FEFE20C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FF49E68-A05E-4A46-BCE8-4BDD175959E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67170DE-BCFD-4931-B510-1DA1ED8B076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02A27E1-A220-4C7D-9B9B-A23C985D41B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A1CF44D0-ADD8-47E8-89A4-8674A850F28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39DB3309-7639-48D5-82DE-66C4ED211B6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D841C080-6F42-42B2-B637-F43FD792B4E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DDAAD4F3-CD09-4483-9952-877D6D2AD28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0397DF9-82AA-4657-AE31-6C578270155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D4E2B0B4-ACF1-468F-AD25-68D446BA940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FC92373-FF4F-405F-9C02-649662BBFA0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46D3BDD-86BC-4076-869B-963740E2890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2AC270DE-402E-4F41-93AD-B669C5BBC18E}"/>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07189EE-3881-4C65-A3AA-2AD5E87599E7}"/>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8ACA57BE-721B-4DEE-8F2E-EE41DAC41F6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D940145F-2545-4A25-A1DA-1E92BFC87A9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AF2171BD-CA53-4563-9557-9B8ADC9A32F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CAA4D1FB-EE2B-4E18-A0D5-382D8AE55CED}"/>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A5E4BDDC-0DC2-47F0-813D-0EB9F8FCBAF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43E949C1-E3FC-4C50-857E-E7AFFA61B181}"/>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B0DB30B2-9F79-4207-9345-1192D0AF589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3890D8D5-793E-477F-BDC8-0E1470B0DDD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EEFF66B-4F8B-45CE-8356-C0244A83E7E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F3B9AD9-E126-4704-A189-CBE9DEE48FF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41AF5D77-09F8-4D35-9049-44341ED0037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E325DFC7-042F-45BB-8840-470A2823F5BE}"/>
            </a:ext>
          </a:extLst>
        </xdr:cNvPr>
        <xdr:cNvCxnSpPr/>
      </xdr:nvCxnSpPr>
      <xdr:spPr>
        <a:xfrm flipV="1">
          <a:off x="14703424" y="57416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DCF5D555-E568-41E2-9424-3AE4F63CA0D2}"/>
            </a:ext>
          </a:extLst>
        </xdr:cNvPr>
        <xdr:cNvSpPr txBox="1"/>
      </xdr:nvSpPr>
      <xdr:spPr>
        <a:xfrm>
          <a:off x="1474216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D0667C70-E0E9-4B16-A3EF-7548A092E6CC}"/>
            </a:ext>
          </a:extLst>
        </xdr:cNvPr>
        <xdr:cNvCxnSpPr/>
      </xdr:nvCxnSpPr>
      <xdr:spPr>
        <a:xfrm>
          <a:off x="14611350" y="717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7640FDE9-05F2-4D86-B6CB-4D4EC20CD7C8}"/>
            </a:ext>
          </a:extLst>
        </xdr:cNvPr>
        <xdr:cNvSpPr txBox="1"/>
      </xdr:nvSpPr>
      <xdr:spPr>
        <a:xfrm>
          <a:off x="147421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8FB5957F-D6E3-46DA-A8EB-F23853A01A0D}"/>
            </a:ext>
          </a:extLst>
        </xdr:cNvPr>
        <xdr:cNvCxnSpPr/>
      </xdr:nvCxnSpPr>
      <xdr:spPr>
        <a:xfrm>
          <a:off x="1461135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2BE7BF1-5C67-4862-817D-A89A892D49EF}"/>
            </a:ext>
          </a:extLst>
        </xdr:cNvPr>
        <xdr:cNvSpPr txBox="1"/>
      </xdr:nvSpPr>
      <xdr:spPr>
        <a:xfrm>
          <a:off x="147421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2AE2106A-38B6-4F87-9439-E7E4A04D8ECE}"/>
            </a:ext>
          </a:extLst>
        </xdr:cNvPr>
        <xdr:cNvSpPr/>
      </xdr:nvSpPr>
      <xdr:spPr>
        <a:xfrm>
          <a:off x="146494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81D62372-4B61-4B4D-B26D-86353A0BCD39}"/>
            </a:ext>
          </a:extLst>
        </xdr:cNvPr>
        <xdr:cNvSpPr/>
      </xdr:nvSpPr>
      <xdr:spPr>
        <a:xfrm>
          <a:off x="138874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8289EB38-94F5-4766-A6B1-C5C086709720}"/>
            </a:ext>
          </a:extLst>
        </xdr:cNvPr>
        <xdr:cNvSpPr/>
      </xdr:nvSpPr>
      <xdr:spPr>
        <a:xfrm>
          <a:off x="13089890" y="63442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59ADADF5-840A-4827-9B77-5A388096FB4B}"/>
            </a:ext>
          </a:extLst>
        </xdr:cNvPr>
        <xdr:cNvSpPr/>
      </xdr:nvSpPr>
      <xdr:spPr>
        <a:xfrm>
          <a:off x="12303760" y="634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3D868ACB-0718-4C29-B07D-785FCDCF279F}"/>
            </a:ext>
          </a:extLst>
        </xdr:cNvPr>
        <xdr:cNvSpPr/>
      </xdr:nvSpPr>
      <xdr:spPr>
        <a:xfrm>
          <a:off x="11487150" y="6334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163613B-E634-4D25-B4BC-6F5D2025C7F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C955B1B-64EE-4489-8ACE-4DEEEF78DC7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BED2ED9-1AFB-4722-86A6-89052AFAD9C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FADBAAF-3B07-4AFE-83B8-185784BD72D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82A179E-318D-426F-8932-CA45A2559CA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432" name="楕円 431">
          <a:extLst>
            <a:ext uri="{FF2B5EF4-FFF2-40B4-BE49-F238E27FC236}">
              <a16:creationId xmlns:a16="http://schemas.microsoft.com/office/drawing/2014/main" id="{78335A9C-C2AF-4F8B-964B-B7E1C0D8F639}"/>
            </a:ext>
          </a:extLst>
        </xdr:cNvPr>
        <xdr:cNvSpPr/>
      </xdr:nvSpPr>
      <xdr:spPr>
        <a:xfrm>
          <a:off x="14649450" y="6668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A4DC25EF-392A-4C67-85F0-0331911BA0A4}"/>
            </a:ext>
          </a:extLst>
        </xdr:cNvPr>
        <xdr:cNvSpPr txBox="1"/>
      </xdr:nvSpPr>
      <xdr:spPr>
        <a:xfrm>
          <a:off x="1474216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4" name="楕円 433">
          <a:extLst>
            <a:ext uri="{FF2B5EF4-FFF2-40B4-BE49-F238E27FC236}">
              <a16:creationId xmlns:a16="http://schemas.microsoft.com/office/drawing/2014/main" id="{7621C487-C31E-47AC-8CDA-0BDB80E7B803}"/>
            </a:ext>
          </a:extLst>
        </xdr:cNvPr>
        <xdr:cNvSpPr/>
      </xdr:nvSpPr>
      <xdr:spPr>
        <a:xfrm>
          <a:off x="13887450" y="67652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129540</xdr:rowOff>
    </xdr:to>
    <xdr:cxnSp macro="">
      <xdr:nvCxnSpPr>
        <xdr:cNvPr id="435" name="直線コネクタ 434">
          <a:extLst>
            <a:ext uri="{FF2B5EF4-FFF2-40B4-BE49-F238E27FC236}">
              <a16:creationId xmlns:a16="http://schemas.microsoft.com/office/drawing/2014/main" id="{E651B375-71D6-419D-9092-F5E7640430CF}"/>
            </a:ext>
          </a:extLst>
        </xdr:cNvPr>
        <xdr:cNvCxnSpPr/>
      </xdr:nvCxnSpPr>
      <xdr:spPr>
        <a:xfrm flipV="1">
          <a:off x="13942060" y="6717030"/>
          <a:ext cx="762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36" name="楕円 435">
          <a:extLst>
            <a:ext uri="{FF2B5EF4-FFF2-40B4-BE49-F238E27FC236}">
              <a16:creationId xmlns:a16="http://schemas.microsoft.com/office/drawing/2014/main" id="{5FB822A5-896B-46F3-A640-DB4C95D554BB}"/>
            </a:ext>
          </a:extLst>
        </xdr:cNvPr>
        <xdr:cNvSpPr/>
      </xdr:nvSpPr>
      <xdr:spPr>
        <a:xfrm>
          <a:off x="13089890" y="67310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129540</xdr:rowOff>
    </xdr:to>
    <xdr:cxnSp macro="">
      <xdr:nvCxnSpPr>
        <xdr:cNvPr id="437" name="直線コネクタ 436">
          <a:extLst>
            <a:ext uri="{FF2B5EF4-FFF2-40B4-BE49-F238E27FC236}">
              <a16:creationId xmlns:a16="http://schemas.microsoft.com/office/drawing/2014/main" id="{35291B1A-F52D-4E41-ADFB-C2623CA7ACE4}"/>
            </a:ext>
          </a:extLst>
        </xdr:cNvPr>
        <xdr:cNvCxnSpPr/>
      </xdr:nvCxnSpPr>
      <xdr:spPr>
        <a:xfrm>
          <a:off x="13144500" y="678370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38" name="楕円 437">
          <a:extLst>
            <a:ext uri="{FF2B5EF4-FFF2-40B4-BE49-F238E27FC236}">
              <a16:creationId xmlns:a16="http://schemas.microsoft.com/office/drawing/2014/main" id="{7A606119-1021-4C76-87B9-88BF10A2AB25}"/>
            </a:ext>
          </a:extLst>
        </xdr:cNvPr>
        <xdr:cNvSpPr/>
      </xdr:nvSpPr>
      <xdr:spPr>
        <a:xfrm>
          <a:off x="12303760" y="650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39</xdr:row>
      <xdr:rowOff>93345</xdr:rowOff>
    </xdr:to>
    <xdr:cxnSp macro="">
      <xdr:nvCxnSpPr>
        <xdr:cNvPr id="439" name="直線コネクタ 438">
          <a:extLst>
            <a:ext uri="{FF2B5EF4-FFF2-40B4-BE49-F238E27FC236}">
              <a16:creationId xmlns:a16="http://schemas.microsoft.com/office/drawing/2014/main" id="{A94D085D-48FC-4DEA-BA50-E8D8F207BBCF}"/>
            </a:ext>
          </a:extLst>
        </xdr:cNvPr>
        <xdr:cNvCxnSpPr/>
      </xdr:nvCxnSpPr>
      <xdr:spPr>
        <a:xfrm>
          <a:off x="12346940" y="6558915"/>
          <a:ext cx="79756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440" name="楕円 439">
          <a:extLst>
            <a:ext uri="{FF2B5EF4-FFF2-40B4-BE49-F238E27FC236}">
              <a16:creationId xmlns:a16="http://schemas.microsoft.com/office/drawing/2014/main" id="{516636DA-9133-4972-81B2-BD3B9273BDB0}"/>
            </a:ext>
          </a:extLst>
        </xdr:cNvPr>
        <xdr:cNvSpPr/>
      </xdr:nvSpPr>
      <xdr:spPr>
        <a:xfrm>
          <a:off x="11487150" y="6470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41910</xdr:rowOff>
    </xdr:to>
    <xdr:cxnSp macro="">
      <xdr:nvCxnSpPr>
        <xdr:cNvPr id="441" name="直線コネクタ 440">
          <a:extLst>
            <a:ext uri="{FF2B5EF4-FFF2-40B4-BE49-F238E27FC236}">
              <a16:creationId xmlns:a16="http://schemas.microsoft.com/office/drawing/2014/main" id="{F3BB9DA1-6718-4E0E-8EA2-E7EACD590C44}"/>
            </a:ext>
          </a:extLst>
        </xdr:cNvPr>
        <xdr:cNvCxnSpPr/>
      </xdr:nvCxnSpPr>
      <xdr:spPr>
        <a:xfrm>
          <a:off x="11541760" y="652081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766C78BA-D8AC-4EC9-B67E-E9400C689BA6}"/>
            </a:ext>
          </a:extLst>
        </xdr:cNvPr>
        <xdr:cNvSpPr txBox="1"/>
      </xdr:nvSpPr>
      <xdr:spPr>
        <a:xfrm>
          <a:off x="1373823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970AD099-827C-4F7C-8FE6-AA6376324049}"/>
            </a:ext>
          </a:extLst>
        </xdr:cNvPr>
        <xdr:cNvSpPr txBox="1"/>
      </xdr:nvSpPr>
      <xdr:spPr>
        <a:xfrm>
          <a:off x="1295718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15BCC073-180C-40A2-8513-C7617182EF12}"/>
            </a:ext>
          </a:extLst>
        </xdr:cNvPr>
        <xdr:cNvSpPr txBox="1"/>
      </xdr:nvSpPr>
      <xdr:spPr>
        <a:xfrm>
          <a:off x="1217105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B3305FF-34A2-40A4-8FAB-382B44465851}"/>
            </a:ext>
          </a:extLst>
        </xdr:cNvPr>
        <xdr:cNvSpPr txBox="1"/>
      </xdr:nvSpPr>
      <xdr:spPr>
        <a:xfrm>
          <a:off x="113544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8AD11F84-12EB-4E97-8779-F4A8CBC4EB51}"/>
            </a:ext>
          </a:extLst>
        </xdr:cNvPr>
        <xdr:cNvSpPr txBox="1"/>
      </xdr:nvSpPr>
      <xdr:spPr>
        <a:xfrm>
          <a:off x="1373823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14DE9C7-457A-42B6-804A-0FC9CDDD53DF}"/>
            </a:ext>
          </a:extLst>
        </xdr:cNvPr>
        <xdr:cNvSpPr txBox="1"/>
      </xdr:nvSpPr>
      <xdr:spPr>
        <a:xfrm>
          <a:off x="1295718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F36096-D070-46A6-82E8-3021C557D3A5}"/>
            </a:ext>
          </a:extLst>
        </xdr:cNvPr>
        <xdr:cNvSpPr txBox="1"/>
      </xdr:nvSpPr>
      <xdr:spPr>
        <a:xfrm>
          <a:off x="1217105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9D15C211-CC25-4102-ACEF-CC02A5439C94}"/>
            </a:ext>
          </a:extLst>
        </xdr:cNvPr>
        <xdr:cNvSpPr txBox="1"/>
      </xdr:nvSpPr>
      <xdr:spPr>
        <a:xfrm>
          <a:off x="113544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553DFB2-1A91-4EE8-BA92-0F3391AC293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94009A0-1828-4D39-9046-5AAE160A630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01D30AC-4715-4216-9F8E-0111A8C23C4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6E9D1FF2-2925-40B5-AE08-E078099EE91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9381ADBE-20CD-4EA7-A6A2-B09FD8FF9A3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39A9FA57-9AFE-4BCB-B32C-940947A0860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30DDAD7-81F8-4FE1-8C08-8E427620B22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55CD126C-3C46-49E0-BE87-F8D672B96F8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B58A8C0-2794-44A8-9222-52854B154A3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D6371DFF-2473-4CCB-8AC5-4E320345CCE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B637E1AD-1373-47E3-B7EA-2646C970EF57}"/>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31B60EFF-44E0-4E9A-8165-2D6C774763B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A273420D-A07C-41B1-822F-26819DA07D3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50080682-D262-4A5E-8A06-34176CC2284E}"/>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E4B9338B-9BEB-4170-B0A5-299C56C6279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3770E4DA-6852-4E4F-844A-ECC869CADAD4}"/>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6935EAAB-70EF-4D7F-AA87-28FFF1E3D8AC}"/>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7C70E91B-2F7B-4B22-B5F5-BF6B4983F8B5}"/>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3D7547FA-F0CE-4A59-AB76-888C609ADF47}"/>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DDF41BE0-7B52-4389-8C26-3C1C435E89C0}"/>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03AD804-6363-471B-A246-49AB40525B7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6FCB9C0F-E232-45AB-A903-705E768EB86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EFE3A58-A0C1-436A-82C5-06D29604E71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66F19380-E811-4C9C-AC22-77FEE3E744FE}"/>
            </a:ext>
          </a:extLst>
        </xdr:cNvPr>
        <xdr:cNvCxnSpPr/>
      </xdr:nvCxnSpPr>
      <xdr:spPr>
        <a:xfrm flipV="1">
          <a:off x="1994725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C2292ADF-5E2D-4608-B232-316E5A6542FA}"/>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EA3B741E-C938-43D2-B120-22005FFBFC17}"/>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B75496D3-F061-4978-8637-391760EB9F3C}"/>
            </a:ext>
          </a:extLst>
        </xdr:cNvPr>
        <xdr:cNvSpPr txBox="1"/>
      </xdr:nvSpPr>
      <xdr:spPr>
        <a:xfrm>
          <a:off x="19985990"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AA2E9237-B76B-4F17-9612-4CE39FC1FF4E}"/>
            </a:ext>
          </a:extLst>
        </xdr:cNvPr>
        <xdr:cNvCxnSpPr/>
      </xdr:nvCxnSpPr>
      <xdr:spPr>
        <a:xfrm>
          <a:off x="19885660" y="594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6609DFD-3542-43B2-9DB6-65946C6B863C}"/>
            </a:ext>
          </a:extLst>
        </xdr:cNvPr>
        <xdr:cNvSpPr txBox="1"/>
      </xdr:nvSpPr>
      <xdr:spPr>
        <a:xfrm>
          <a:off x="19985990" y="657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30D6A43F-03B2-42D7-A541-501EEFA88FBF}"/>
            </a:ext>
          </a:extLst>
        </xdr:cNvPr>
        <xdr:cNvSpPr/>
      </xdr:nvSpPr>
      <xdr:spPr>
        <a:xfrm>
          <a:off x="19904710" y="671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967F14D3-45E2-4067-9110-0E31B8A2E87E}"/>
            </a:ext>
          </a:extLst>
        </xdr:cNvPr>
        <xdr:cNvSpPr/>
      </xdr:nvSpPr>
      <xdr:spPr>
        <a:xfrm>
          <a:off x="19161760" y="674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7D930CC8-0730-4CEB-BA3E-6590AE675AB0}"/>
            </a:ext>
          </a:extLst>
        </xdr:cNvPr>
        <xdr:cNvSpPr/>
      </xdr:nvSpPr>
      <xdr:spPr>
        <a:xfrm>
          <a:off x="18345150" y="67329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D85EFE5F-7636-408F-A230-604326884215}"/>
            </a:ext>
          </a:extLst>
        </xdr:cNvPr>
        <xdr:cNvSpPr/>
      </xdr:nvSpPr>
      <xdr:spPr>
        <a:xfrm>
          <a:off x="17547590" y="67233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000D0051-2138-4CAC-934B-C136EE30B807}"/>
            </a:ext>
          </a:extLst>
        </xdr:cNvPr>
        <xdr:cNvSpPr/>
      </xdr:nvSpPr>
      <xdr:spPr>
        <a:xfrm>
          <a:off x="16761460" y="67043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215D3FF-31AC-4B75-9362-2D4AD43A813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F75929D-0D5F-4A29-A826-F903CB17311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9874B3E-EA73-40BF-9C43-505623BBF2D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4AC6CAC-E2CE-41DE-AA19-E31DF7D9B9C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BEAC703-640E-4287-BCB8-56AD5A66CDA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89" name="楕円 488">
          <a:extLst>
            <a:ext uri="{FF2B5EF4-FFF2-40B4-BE49-F238E27FC236}">
              <a16:creationId xmlns:a16="http://schemas.microsoft.com/office/drawing/2014/main" id="{943AEE25-2287-4F51-8743-4F97E5371B82}"/>
            </a:ext>
          </a:extLst>
        </xdr:cNvPr>
        <xdr:cNvSpPr/>
      </xdr:nvSpPr>
      <xdr:spPr>
        <a:xfrm>
          <a:off x="19904710" y="704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DE9FE40-0348-4DC4-B5E0-E6C52B18DD8C}"/>
            </a:ext>
          </a:extLst>
        </xdr:cNvPr>
        <xdr:cNvSpPr txBox="1"/>
      </xdr:nvSpPr>
      <xdr:spPr>
        <a:xfrm>
          <a:off x="1998599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1" name="楕円 490">
          <a:extLst>
            <a:ext uri="{FF2B5EF4-FFF2-40B4-BE49-F238E27FC236}">
              <a16:creationId xmlns:a16="http://schemas.microsoft.com/office/drawing/2014/main" id="{8A8E7B0C-2B08-49F6-9A5B-E0E05D28C9B3}"/>
            </a:ext>
          </a:extLst>
        </xdr:cNvPr>
        <xdr:cNvSpPr/>
      </xdr:nvSpPr>
      <xdr:spPr>
        <a:xfrm>
          <a:off x="19161760" y="7047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492" name="直線コネクタ 491">
          <a:extLst>
            <a:ext uri="{FF2B5EF4-FFF2-40B4-BE49-F238E27FC236}">
              <a16:creationId xmlns:a16="http://schemas.microsoft.com/office/drawing/2014/main" id="{47296F43-24C7-4FB8-B440-FF81565CED81}"/>
            </a:ext>
          </a:extLst>
        </xdr:cNvPr>
        <xdr:cNvCxnSpPr/>
      </xdr:nvCxnSpPr>
      <xdr:spPr>
        <a:xfrm>
          <a:off x="19204940" y="70923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93" name="楕円 492">
          <a:extLst>
            <a:ext uri="{FF2B5EF4-FFF2-40B4-BE49-F238E27FC236}">
              <a16:creationId xmlns:a16="http://schemas.microsoft.com/office/drawing/2014/main" id="{231C9B52-7495-421E-A984-02637F1EA463}"/>
            </a:ext>
          </a:extLst>
        </xdr:cNvPr>
        <xdr:cNvSpPr/>
      </xdr:nvSpPr>
      <xdr:spPr>
        <a:xfrm>
          <a:off x="18345150" y="704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494" name="直線コネクタ 493">
          <a:extLst>
            <a:ext uri="{FF2B5EF4-FFF2-40B4-BE49-F238E27FC236}">
              <a16:creationId xmlns:a16="http://schemas.microsoft.com/office/drawing/2014/main" id="{0989B48B-7857-4F3E-A9CC-643F62B36A20}"/>
            </a:ext>
          </a:extLst>
        </xdr:cNvPr>
        <xdr:cNvCxnSpPr/>
      </xdr:nvCxnSpPr>
      <xdr:spPr>
        <a:xfrm>
          <a:off x="18399760" y="70923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95" name="楕円 494">
          <a:extLst>
            <a:ext uri="{FF2B5EF4-FFF2-40B4-BE49-F238E27FC236}">
              <a16:creationId xmlns:a16="http://schemas.microsoft.com/office/drawing/2014/main" id="{D90D56B7-18E1-48FC-8EB1-C0CC56B3C08F}"/>
            </a:ext>
          </a:extLst>
        </xdr:cNvPr>
        <xdr:cNvSpPr/>
      </xdr:nvSpPr>
      <xdr:spPr>
        <a:xfrm>
          <a:off x="17547590" y="69938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64770</xdr:rowOff>
    </xdr:to>
    <xdr:cxnSp macro="">
      <xdr:nvCxnSpPr>
        <xdr:cNvPr id="496" name="直線コネクタ 495">
          <a:extLst>
            <a:ext uri="{FF2B5EF4-FFF2-40B4-BE49-F238E27FC236}">
              <a16:creationId xmlns:a16="http://schemas.microsoft.com/office/drawing/2014/main" id="{038E4FCA-98C1-4FC8-B821-A2E2A82A6CCF}"/>
            </a:ext>
          </a:extLst>
        </xdr:cNvPr>
        <xdr:cNvCxnSpPr/>
      </xdr:nvCxnSpPr>
      <xdr:spPr>
        <a:xfrm>
          <a:off x="17602200" y="704469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497" name="楕円 496">
          <a:extLst>
            <a:ext uri="{FF2B5EF4-FFF2-40B4-BE49-F238E27FC236}">
              <a16:creationId xmlns:a16="http://schemas.microsoft.com/office/drawing/2014/main" id="{1131AD87-4064-4F98-89FB-F76F669C0E3A}"/>
            </a:ext>
          </a:extLst>
        </xdr:cNvPr>
        <xdr:cNvSpPr/>
      </xdr:nvSpPr>
      <xdr:spPr>
        <a:xfrm>
          <a:off x="16761460" y="69938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xdr:rowOff>
    </xdr:from>
    <xdr:to>
      <xdr:col>102</xdr:col>
      <xdr:colOff>114300</xdr:colOff>
      <xdr:row>41</xdr:row>
      <xdr:rowOff>11430</xdr:rowOff>
    </xdr:to>
    <xdr:cxnSp macro="">
      <xdr:nvCxnSpPr>
        <xdr:cNvPr id="498" name="直線コネクタ 497">
          <a:extLst>
            <a:ext uri="{FF2B5EF4-FFF2-40B4-BE49-F238E27FC236}">
              <a16:creationId xmlns:a16="http://schemas.microsoft.com/office/drawing/2014/main" id="{C7226DBA-A67C-45E6-874C-D0DA24E81808}"/>
            </a:ext>
          </a:extLst>
        </xdr:cNvPr>
        <xdr:cNvCxnSpPr/>
      </xdr:nvCxnSpPr>
      <xdr:spPr>
        <a:xfrm>
          <a:off x="16804640" y="7044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C7269AE-819F-4FCD-9D36-57CC1F37FC69}"/>
            </a:ext>
          </a:extLst>
        </xdr:cNvPr>
        <xdr:cNvSpPr txBox="1"/>
      </xdr:nvSpPr>
      <xdr:spPr>
        <a:xfrm>
          <a:off x="18982132"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7D27377-1016-4BCA-BFAB-42D982503EBB}"/>
            </a:ext>
          </a:extLst>
        </xdr:cNvPr>
        <xdr:cNvSpPr txBox="1"/>
      </xdr:nvSpPr>
      <xdr:spPr>
        <a:xfrm>
          <a:off x="18182032"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1DEA633-8620-4AAA-A486-20010243AB15}"/>
            </a:ext>
          </a:extLst>
        </xdr:cNvPr>
        <xdr:cNvSpPr txBox="1"/>
      </xdr:nvSpPr>
      <xdr:spPr>
        <a:xfrm>
          <a:off x="1738447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03E4811-AF2B-4BD2-95E7-0FDE2B6A8484}"/>
            </a:ext>
          </a:extLst>
        </xdr:cNvPr>
        <xdr:cNvSpPr txBox="1"/>
      </xdr:nvSpPr>
      <xdr:spPr>
        <a:xfrm>
          <a:off x="1658881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B669B7AF-DEB2-4FD6-B4B5-BE79B3A5948C}"/>
            </a:ext>
          </a:extLst>
        </xdr:cNvPr>
        <xdr:cNvSpPr txBox="1"/>
      </xdr:nvSpPr>
      <xdr:spPr>
        <a:xfrm>
          <a:off x="18982132"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A7E64032-EE61-45ED-A7D2-F218F3A997E9}"/>
            </a:ext>
          </a:extLst>
        </xdr:cNvPr>
        <xdr:cNvSpPr txBox="1"/>
      </xdr:nvSpPr>
      <xdr:spPr>
        <a:xfrm>
          <a:off x="18182032"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887BC3DE-C618-4342-9AFE-90EFAA98E0DA}"/>
            </a:ext>
          </a:extLst>
        </xdr:cNvPr>
        <xdr:cNvSpPr txBox="1"/>
      </xdr:nvSpPr>
      <xdr:spPr>
        <a:xfrm>
          <a:off x="17384472"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87AC9E9-E349-4AC5-815B-636E3AE25788}"/>
            </a:ext>
          </a:extLst>
        </xdr:cNvPr>
        <xdr:cNvSpPr txBox="1"/>
      </xdr:nvSpPr>
      <xdr:spPr>
        <a:xfrm>
          <a:off x="1658881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7FB5295A-9E1A-438E-BD07-82F9C77153C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9502B880-DDC5-4436-81CE-DAE8F32E501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420E66A-CD5C-4F75-B0D1-727784D1AE5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37691FF3-31DD-47AE-8597-9D30AC4B1C7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2DDC93A-39EF-4EBD-AB0E-9B793F0B9BF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9E405E1-143D-4F02-93FB-F1A69A31936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2AE72DA-0D54-4581-A99E-A272C7BE05D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5F33CA5-E203-4E89-A557-DD34F5916E45}"/>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11FAB9A1-219B-4E31-A4CE-A97672C48FC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1120EFA-1586-4E12-9DE2-C5C911DE7C1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D635CAA6-465F-49F5-A7A6-E6E578BB6CE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3252CE66-A792-4B2B-A096-0E202E4A3475}"/>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29623855-DBBF-4EE6-AC4C-73D8EA7F24D9}"/>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1331142F-4B9C-445D-ACAB-C0E5E56813D1}"/>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DF7952E4-2887-4472-9D3B-A1288C37CBDB}"/>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6DDBF14E-8862-4F26-9711-90CCA9F68AC7}"/>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E8AED880-32F0-400F-A250-190D4FAE3AC3}"/>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3F0D8A4-1D9E-4178-B674-5DCB61B4DF9D}"/>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9E27991A-1D74-4707-B35E-B69B40830263}"/>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4A5730E1-778E-444B-A3D8-DC5E8CBA89C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BAB6960D-EE85-4AC5-BD8C-60E443EEA0F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F1F4833-E8F6-4FA8-A3B1-5A6828264F4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201DADD9-8615-4E50-BD2C-7B8EDB880B75}"/>
            </a:ext>
          </a:extLst>
        </xdr:cNvPr>
        <xdr:cNvCxnSpPr/>
      </xdr:nvCxnSpPr>
      <xdr:spPr>
        <a:xfrm flipV="1">
          <a:off x="14703424" y="9917049"/>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B2A690CF-F0C4-4A86-87E0-4C363E2C501B}"/>
            </a:ext>
          </a:extLst>
        </xdr:cNvPr>
        <xdr:cNvSpPr txBox="1"/>
      </xdr:nvSpPr>
      <xdr:spPr>
        <a:xfrm>
          <a:off x="14742160"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DD67266E-60E7-4112-BB57-72C386FD599C}"/>
            </a:ext>
          </a:extLst>
        </xdr:cNvPr>
        <xdr:cNvCxnSpPr/>
      </xdr:nvCxnSpPr>
      <xdr:spPr>
        <a:xfrm>
          <a:off x="14611350" y="1106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A9B349A9-307C-4B86-95A2-415C60526112}"/>
            </a:ext>
          </a:extLst>
        </xdr:cNvPr>
        <xdr:cNvSpPr txBox="1"/>
      </xdr:nvSpPr>
      <xdr:spPr>
        <a:xfrm>
          <a:off x="14742160" y="969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222E8E3A-4129-498D-83D1-207A4CFA3BF6}"/>
            </a:ext>
          </a:extLst>
        </xdr:cNvPr>
        <xdr:cNvCxnSpPr/>
      </xdr:nvCxnSpPr>
      <xdr:spPr>
        <a:xfrm>
          <a:off x="14611350" y="991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457E873C-AEE1-48A2-9B9E-161002C76254}"/>
            </a:ext>
          </a:extLst>
        </xdr:cNvPr>
        <xdr:cNvSpPr txBox="1"/>
      </xdr:nvSpPr>
      <xdr:spPr>
        <a:xfrm>
          <a:off x="14742160" y="10418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B04FFED6-9F5F-46E3-B4F1-8942C6B42E51}"/>
            </a:ext>
          </a:extLst>
        </xdr:cNvPr>
        <xdr:cNvSpPr/>
      </xdr:nvSpPr>
      <xdr:spPr>
        <a:xfrm>
          <a:off x="14649450" y="105611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33C27456-5AFB-4B15-A49F-10928BE57F48}"/>
            </a:ext>
          </a:extLst>
        </xdr:cNvPr>
        <xdr:cNvSpPr/>
      </xdr:nvSpPr>
      <xdr:spPr>
        <a:xfrm>
          <a:off x="13887450" y="10613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EC1008A9-063C-4202-B8A6-3D105B5FCD48}"/>
            </a:ext>
          </a:extLst>
        </xdr:cNvPr>
        <xdr:cNvSpPr/>
      </xdr:nvSpPr>
      <xdr:spPr>
        <a:xfrm>
          <a:off x="13089890" y="106492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9773E9BB-9FEE-4EEA-97B5-91319C0219D0}"/>
            </a:ext>
          </a:extLst>
        </xdr:cNvPr>
        <xdr:cNvSpPr/>
      </xdr:nvSpPr>
      <xdr:spPr>
        <a:xfrm>
          <a:off x="12303760" y="1065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ADCFD239-D0F7-4C40-8E35-E094D947B5A8}"/>
            </a:ext>
          </a:extLst>
        </xdr:cNvPr>
        <xdr:cNvSpPr/>
      </xdr:nvSpPr>
      <xdr:spPr>
        <a:xfrm>
          <a:off x="11487150" y="106332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4C8499E-C501-41D7-8491-136C8F41C7B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A6C52CA-52F5-4810-B3FD-8061DC9AB8E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CC0C897-FB51-4342-A3BA-1BCB8EDD436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8913604-6B7A-4B16-BCFF-DE08DBB9DFC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398D81F-574A-40CD-BE95-6CAFE79667E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70358</xdr:rowOff>
    </xdr:from>
    <xdr:to>
      <xdr:col>85</xdr:col>
      <xdr:colOff>177800</xdr:colOff>
      <xdr:row>64</xdr:row>
      <xdr:rowOff>508</xdr:rowOff>
    </xdr:to>
    <xdr:sp macro="" textlink="">
      <xdr:nvSpPr>
        <xdr:cNvPr id="545" name="楕円 544">
          <a:extLst>
            <a:ext uri="{FF2B5EF4-FFF2-40B4-BE49-F238E27FC236}">
              <a16:creationId xmlns:a16="http://schemas.microsoft.com/office/drawing/2014/main" id="{71919F16-E739-4534-8EC0-893486900F63}"/>
            </a:ext>
          </a:extLst>
        </xdr:cNvPr>
        <xdr:cNvSpPr/>
      </xdr:nvSpPr>
      <xdr:spPr>
        <a:xfrm>
          <a:off x="14649450" y="108698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48785</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C6535479-B382-4B9C-8446-D5BED91DFDA8}"/>
            </a:ext>
          </a:extLst>
        </xdr:cNvPr>
        <xdr:cNvSpPr txBox="1"/>
      </xdr:nvSpPr>
      <xdr:spPr>
        <a:xfrm>
          <a:off x="14742160" y="108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31496</xdr:rowOff>
    </xdr:from>
    <xdr:to>
      <xdr:col>81</xdr:col>
      <xdr:colOff>101600</xdr:colOff>
      <xdr:row>63</xdr:row>
      <xdr:rowOff>133096</xdr:rowOff>
    </xdr:to>
    <xdr:sp macro="" textlink="">
      <xdr:nvSpPr>
        <xdr:cNvPr id="547" name="楕円 546">
          <a:extLst>
            <a:ext uri="{FF2B5EF4-FFF2-40B4-BE49-F238E27FC236}">
              <a16:creationId xmlns:a16="http://schemas.microsoft.com/office/drawing/2014/main" id="{A353AF10-4A62-406C-8675-2B9339B4554D}"/>
            </a:ext>
          </a:extLst>
        </xdr:cNvPr>
        <xdr:cNvSpPr/>
      </xdr:nvSpPr>
      <xdr:spPr>
        <a:xfrm>
          <a:off x="13887450" y="108309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82296</xdr:rowOff>
    </xdr:from>
    <xdr:to>
      <xdr:col>85</xdr:col>
      <xdr:colOff>127000</xdr:colOff>
      <xdr:row>63</xdr:row>
      <xdr:rowOff>121158</xdr:rowOff>
    </xdr:to>
    <xdr:cxnSp macro="">
      <xdr:nvCxnSpPr>
        <xdr:cNvPr id="548" name="直線コネクタ 547">
          <a:extLst>
            <a:ext uri="{FF2B5EF4-FFF2-40B4-BE49-F238E27FC236}">
              <a16:creationId xmlns:a16="http://schemas.microsoft.com/office/drawing/2014/main" id="{A200B760-A110-45DE-A2D4-AF773051E593}"/>
            </a:ext>
          </a:extLst>
        </xdr:cNvPr>
        <xdr:cNvCxnSpPr/>
      </xdr:nvCxnSpPr>
      <xdr:spPr>
        <a:xfrm>
          <a:off x="13942060" y="1088555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159512</xdr:rowOff>
    </xdr:from>
    <xdr:to>
      <xdr:col>76</xdr:col>
      <xdr:colOff>165100</xdr:colOff>
      <xdr:row>63</xdr:row>
      <xdr:rowOff>89662</xdr:rowOff>
    </xdr:to>
    <xdr:sp macro="" textlink="">
      <xdr:nvSpPr>
        <xdr:cNvPr id="549" name="楕円 548">
          <a:extLst>
            <a:ext uri="{FF2B5EF4-FFF2-40B4-BE49-F238E27FC236}">
              <a16:creationId xmlns:a16="http://schemas.microsoft.com/office/drawing/2014/main" id="{972018F1-B2C6-4826-9F04-4B56C96A4D95}"/>
            </a:ext>
          </a:extLst>
        </xdr:cNvPr>
        <xdr:cNvSpPr/>
      </xdr:nvSpPr>
      <xdr:spPr>
        <a:xfrm>
          <a:off x="13089890" y="107913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38862</xdr:rowOff>
    </xdr:from>
    <xdr:to>
      <xdr:col>81</xdr:col>
      <xdr:colOff>50800</xdr:colOff>
      <xdr:row>63</xdr:row>
      <xdr:rowOff>82296</xdr:rowOff>
    </xdr:to>
    <xdr:cxnSp macro="">
      <xdr:nvCxnSpPr>
        <xdr:cNvPr id="550" name="直線コネクタ 549">
          <a:extLst>
            <a:ext uri="{FF2B5EF4-FFF2-40B4-BE49-F238E27FC236}">
              <a16:creationId xmlns:a16="http://schemas.microsoft.com/office/drawing/2014/main" id="{E4B6D65C-1845-4F34-BE56-B0E8B7989C5D}"/>
            </a:ext>
          </a:extLst>
        </xdr:cNvPr>
        <xdr:cNvCxnSpPr/>
      </xdr:nvCxnSpPr>
      <xdr:spPr>
        <a:xfrm>
          <a:off x="13144500" y="10840212"/>
          <a:ext cx="7975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118364</xdr:rowOff>
    </xdr:from>
    <xdr:to>
      <xdr:col>72</xdr:col>
      <xdr:colOff>38100</xdr:colOff>
      <xdr:row>63</xdr:row>
      <xdr:rowOff>48514</xdr:rowOff>
    </xdr:to>
    <xdr:sp macro="" textlink="">
      <xdr:nvSpPr>
        <xdr:cNvPr id="551" name="楕円 550">
          <a:extLst>
            <a:ext uri="{FF2B5EF4-FFF2-40B4-BE49-F238E27FC236}">
              <a16:creationId xmlns:a16="http://schemas.microsoft.com/office/drawing/2014/main" id="{F30A9D2F-11FC-4793-B5D9-52369E96F906}"/>
            </a:ext>
          </a:extLst>
        </xdr:cNvPr>
        <xdr:cNvSpPr/>
      </xdr:nvSpPr>
      <xdr:spPr>
        <a:xfrm>
          <a:off x="12303760" y="10750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169164</xdr:rowOff>
    </xdr:from>
    <xdr:to>
      <xdr:col>76</xdr:col>
      <xdr:colOff>114300</xdr:colOff>
      <xdr:row>63</xdr:row>
      <xdr:rowOff>38862</xdr:rowOff>
    </xdr:to>
    <xdr:cxnSp macro="">
      <xdr:nvCxnSpPr>
        <xdr:cNvPr id="552" name="直線コネクタ 551">
          <a:extLst>
            <a:ext uri="{FF2B5EF4-FFF2-40B4-BE49-F238E27FC236}">
              <a16:creationId xmlns:a16="http://schemas.microsoft.com/office/drawing/2014/main" id="{6D30AC0E-7B0C-42A4-93C1-A9362D2E859E}"/>
            </a:ext>
          </a:extLst>
        </xdr:cNvPr>
        <xdr:cNvCxnSpPr/>
      </xdr:nvCxnSpPr>
      <xdr:spPr>
        <a:xfrm>
          <a:off x="12346940" y="10802874"/>
          <a:ext cx="7975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72644</xdr:rowOff>
    </xdr:from>
    <xdr:to>
      <xdr:col>67</xdr:col>
      <xdr:colOff>101600</xdr:colOff>
      <xdr:row>63</xdr:row>
      <xdr:rowOff>2794</xdr:rowOff>
    </xdr:to>
    <xdr:sp macro="" textlink="">
      <xdr:nvSpPr>
        <xdr:cNvPr id="553" name="楕円 552">
          <a:extLst>
            <a:ext uri="{FF2B5EF4-FFF2-40B4-BE49-F238E27FC236}">
              <a16:creationId xmlns:a16="http://schemas.microsoft.com/office/drawing/2014/main" id="{694CDD62-FA86-40F2-A8B0-2D1B460EA38C}"/>
            </a:ext>
          </a:extLst>
        </xdr:cNvPr>
        <xdr:cNvSpPr/>
      </xdr:nvSpPr>
      <xdr:spPr>
        <a:xfrm>
          <a:off x="11487150" y="107025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123444</xdr:rowOff>
    </xdr:from>
    <xdr:to>
      <xdr:col>71</xdr:col>
      <xdr:colOff>177800</xdr:colOff>
      <xdr:row>62</xdr:row>
      <xdr:rowOff>169164</xdr:rowOff>
    </xdr:to>
    <xdr:cxnSp macro="">
      <xdr:nvCxnSpPr>
        <xdr:cNvPr id="554" name="直線コネクタ 553">
          <a:extLst>
            <a:ext uri="{FF2B5EF4-FFF2-40B4-BE49-F238E27FC236}">
              <a16:creationId xmlns:a16="http://schemas.microsoft.com/office/drawing/2014/main" id="{9AC633AE-DE2C-48F0-9924-13FCD049753F}"/>
            </a:ext>
          </a:extLst>
        </xdr:cNvPr>
        <xdr:cNvCxnSpPr/>
      </xdr:nvCxnSpPr>
      <xdr:spPr>
        <a:xfrm>
          <a:off x="11541760" y="10755249"/>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a:extLst>
            <a:ext uri="{FF2B5EF4-FFF2-40B4-BE49-F238E27FC236}">
              <a16:creationId xmlns:a16="http://schemas.microsoft.com/office/drawing/2014/main" id="{CE261F76-EF9A-4752-9E0C-4E9C488FBB45}"/>
            </a:ext>
          </a:extLst>
        </xdr:cNvPr>
        <xdr:cNvSpPr txBox="1"/>
      </xdr:nvSpPr>
      <xdr:spPr>
        <a:xfrm>
          <a:off x="1373823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a:extLst>
            <a:ext uri="{FF2B5EF4-FFF2-40B4-BE49-F238E27FC236}">
              <a16:creationId xmlns:a16="http://schemas.microsoft.com/office/drawing/2014/main" id="{E4780D89-403E-4813-A81B-380F61DC5FD9}"/>
            </a:ext>
          </a:extLst>
        </xdr:cNvPr>
        <xdr:cNvSpPr txBox="1"/>
      </xdr:nvSpPr>
      <xdr:spPr>
        <a:xfrm>
          <a:off x="12957184" y="1041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a:extLst>
            <a:ext uri="{FF2B5EF4-FFF2-40B4-BE49-F238E27FC236}">
              <a16:creationId xmlns:a16="http://schemas.microsoft.com/office/drawing/2014/main" id="{43991988-9ACE-433B-A173-C191A549EDA6}"/>
            </a:ext>
          </a:extLst>
        </xdr:cNvPr>
        <xdr:cNvSpPr txBox="1"/>
      </xdr:nvSpPr>
      <xdr:spPr>
        <a:xfrm>
          <a:off x="1217105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a:extLst>
            <a:ext uri="{FF2B5EF4-FFF2-40B4-BE49-F238E27FC236}">
              <a16:creationId xmlns:a16="http://schemas.microsoft.com/office/drawing/2014/main" id="{FC1BECE6-793B-4545-B3D2-F8B5F589720D}"/>
            </a:ext>
          </a:extLst>
        </xdr:cNvPr>
        <xdr:cNvSpPr txBox="1"/>
      </xdr:nvSpPr>
      <xdr:spPr>
        <a:xfrm>
          <a:off x="113544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124223</xdr:rowOff>
    </xdr:from>
    <xdr:ext cx="405111" cy="259045"/>
    <xdr:sp macro="" textlink="">
      <xdr:nvSpPr>
        <xdr:cNvPr id="559" name="n_1mainValue【学校施設】&#10;有形固定資産減価償却率">
          <a:extLst>
            <a:ext uri="{FF2B5EF4-FFF2-40B4-BE49-F238E27FC236}">
              <a16:creationId xmlns:a16="http://schemas.microsoft.com/office/drawing/2014/main" id="{220699B6-D0BC-41D1-B8F3-7557DBBCCF99}"/>
            </a:ext>
          </a:extLst>
        </xdr:cNvPr>
        <xdr:cNvSpPr txBox="1"/>
      </xdr:nvSpPr>
      <xdr:spPr>
        <a:xfrm>
          <a:off x="13738234" y="1092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80789</xdr:rowOff>
    </xdr:from>
    <xdr:ext cx="405111" cy="259045"/>
    <xdr:sp macro="" textlink="">
      <xdr:nvSpPr>
        <xdr:cNvPr id="560" name="n_2mainValue【学校施設】&#10;有形固定資産減価償却率">
          <a:extLst>
            <a:ext uri="{FF2B5EF4-FFF2-40B4-BE49-F238E27FC236}">
              <a16:creationId xmlns:a16="http://schemas.microsoft.com/office/drawing/2014/main" id="{6C2D4AFA-FEF2-4452-95BC-488D0AC1A613}"/>
            </a:ext>
          </a:extLst>
        </xdr:cNvPr>
        <xdr:cNvSpPr txBox="1"/>
      </xdr:nvSpPr>
      <xdr:spPr>
        <a:xfrm>
          <a:off x="12957184" y="1088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39641</xdr:rowOff>
    </xdr:from>
    <xdr:ext cx="405111" cy="259045"/>
    <xdr:sp macro="" textlink="">
      <xdr:nvSpPr>
        <xdr:cNvPr id="561" name="n_3mainValue【学校施設】&#10;有形固定資産減価償却率">
          <a:extLst>
            <a:ext uri="{FF2B5EF4-FFF2-40B4-BE49-F238E27FC236}">
              <a16:creationId xmlns:a16="http://schemas.microsoft.com/office/drawing/2014/main" id="{CD6C0239-1023-46AD-A62C-51E9F016B21B}"/>
            </a:ext>
          </a:extLst>
        </xdr:cNvPr>
        <xdr:cNvSpPr txBox="1"/>
      </xdr:nvSpPr>
      <xdr:spPr>
        <a:xfrm>
          <a:off x="1217105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165371</xdr:rowOff>
    </xdr:from>
    <xdr:ext cx="405111" cy="259045"/>
    <xdr:sp macro="" textlink="">
      <xdr:nvSpPr>
        <xdr:cNvPr id="562" name="n_4mainValue【学校施設】&#10;有形固定資産減価償却率">
          <a:extLst>
            <a:ext uri="{FF2B5EF4-FFF2-40B4-BE49-F238E27FC236}">
              <a16:creationId xmlns:a16="http://schemas.microsoft.com/office/drawing/2014/main" id="{E2A7DA03-3BF8-44D9-9328-024569AA0F4C}"/>
            </a:ext>
          </a:extLst>
        </xdr:cNvPr>
        <xdr:cNvSpPr txBox="1"/>
      </xdr:nvSpPr>
      <xdr:spPr>
        <a:xfrm>
          <a:off x="11354444" y="1079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F2A86D57-E44D-47BD-9853-20DA4DC27B8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80546414-66C9-4700-9A69-1DE38CC4727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5A6BF886-43EB-4280-BE76-62E4700D76F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6DD6DCB7-0A23-464B-8C55-D0BAC46626C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9EEA867C-29B2-4F9B-963F-831D6BF4587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4BB69680-E211-4FDC-A15E-6620468E8C3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17BAD7AE-868E-494E-BEC6-3AC8F241653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D12F436D-D136-4B5E-A526-D3A2A688B0E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60C59D37-D70F-4921-B094-21964828667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6B7BF53F-434E-426E-B4DD-4C940A816AD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DFC54460-AD9B-4DBC-BBBF-A1606F880C86}"/>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4F6CC355-F2E9-4E20-9B27-32F38A4CCB39}"/>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CA6D1D58-EC32-441E-B515-47F7F7E84E7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7828D48-277D-4394-A623-4008F53299FA}"/>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A790EEF5-31C7-4C74-B872-2CA02CC9272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6E71EC65-AAE4-4618-B577-478842C710EE}"/>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D77D9471-D0D8-45DB-AF29-2647B0AFEAD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30ABEDE4-EF22-4F5F-8517-85B634BA98BB}"/>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41A00862-EDAA-4685-A648-53222DA8EB28}"/>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1166203-9EC2-44D3-A858-396AE70E7214}"/>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8360DC7D-8F03-4F25-9943-D91C2AA11F0C}"/>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32B6E982-8EB4-4E4F-96C6-08AEE0ABFE8B}"/>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F5930648-B55E-4CE4-8032-A1C1A6BD037A}"/>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DD3A280-D885-42EC-A073-B3DAB706DEA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32AD942-9128-4013-BD5F-7C9DD97319C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7508333-5BA0-4E88-BAF4-B367454D1E1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A0B2E202-0655-4BE6-AF13-FE67965B6EC4}"/>
            </a:ext>
          </a:extLst>
        </xdr:cNvPr>
        <xdr:cNvCxnSpPr/>
      </xdr:nvCxnSpPr>
      <xdr:spPr>
        <a:xfrm flipV="1">
          <a:off x="19947254" y="9544594"/>
          <a:ext cx="0" cy="1478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7242E9DF-2BE8-4AF8-9DEB-AAA78D69E6B6}"/>
            </a:ext>
          </a:extLst>
        </xdr:cNvPr>
        <xdr:cNvSpPr txBox="1"/>
      </xdr:nvSpPr>
      <xdr:spPr>
        <a:xfrm>
          <a:off x="19985990" y="110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73DCCB1C-4B7F-4EA8-9164-83AD220A49CB}"/>
            </a:ext>
          </a:extLst>
        </xdr:cNvPr>
        <xdr:cNvCxnSpPr/>
      </xdr:nvCxnSpPr>
      <xdr:spPr>
        <a:xfrm>
          <a:off x="19885660" y="11022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2826AB1A-0200-47A8-BD67-E5017F622282}"/>
            </a:ext>
          </a:extLst>
        </xdr:cNvPr>
        <xdr:cNvSpPr txBox="1"/>
      </xdr:nvSpPr>
      <xdr:spPr>
        <a:xfrm>
          <a:off x="19985990" y="9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77C91044-6C29-416C-8B41-55E3B9C0392B}"/>
            </a:ext>
          </a:extLst>
        </xdr:cNvPr>
        <xdr:cNvCxnSpPr/>
      </xdr:nvCxnSpPr>
      <xdr:spPr>
        <a:xfrm>
          <a:off x="19885660" y="954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974F05AA-309A-48A6-8858-449F4A1F9EBE}"/>
            </a:ext>
          </a:extLst>
        </xdr:cNvPr>
        <xdr:cNvSpPr txBox="1"/>
      </xdr:nvSpPr>
      <xdr:spPr>
        <a:xfrm>
          <a:off x="19985990" y="1012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4F45B718-32E7-44AE-BC0A-B68F3192CEB5}"/>
            </a:ext>
          </a:extLst>
        </xdr:cNvPr>
        <xdr:cNvSpPr/>
      </xdr:nvSpPr>
      <xdr:spPr>
        <a:xfrm>
          <a:off x="19904710" y="102751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654949C0-1556-4BEA-A7D2-4BD475FAD503}"/>
            </a:ext>
          </a:extLst>
        </xdr:cNvPr>
        <xdr:cNvSpPr/>
      </xdr:nvSpPr>
      <xdr:spPr>
        <a:xfrm>
          <a:off x="19161760" y="10296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57F603EA-94C1-48F3-B914-882D0A2672CF}"/>
            </a:ext>
          </a:extLst>
        </xdr:cNvPr>
        <xdr:cNvSpPr/>
      </xdr:nvSpPr>
      <xdr:spPr>
        <a:xfrm>
          <a:off x="18345150" y="103232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2080A259-8697-4CD2-BE2C-32F493649D9C}"/>
            </a:ext>
          </a:extLst>
        </xdr:cNvPr>
        <xdr:cNvSpPr/>
      </xdr:nvSpPr>
      <xdr:spPr>
        <a:xfrm>
          <a:off x="17547590" y="103434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8259BACA-BBD1-42D7-8892-BD1B94CA81F0}"/>
            </a:ext>
          </a:extLst>
        </xdr:cNvPr>
        <xdr:cNvSpPr/>
      </xdr:nvSpPr>
      <xdr:spPr>
        <a:xfrm>
          <a:off x="16761460" y="103053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DCA2441-153D-4E53-85C2-5EBD04AAC6F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93CE409-E153-4BEF-9C3F-885064C19CB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1827C9E-DCF8-4409-827A-D9E81079F0F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22D57FA-61A8-4FF9-A16A-C480B7C0042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BC2B957-235C-4ACA-BE51-F384E3880BB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92347</xdr:rowOff>
    </xdr:from>
    <xdr:to>
      <xdr:col>116</xdr:col>
      <xdr:colOff>114300</xdr:colOff>
      <xdr:row>62</xdr:row>
      <xdr:rowOff>22497</xdr:rowOff>
    </xdr:to>
    <xdr:sp macro="" textlink="">
      <xdr:nvSpPr>
        <xdr:cNvPr id="605" name="楕円 604">
          <a:extLst>
            <a:ext uri="{FF2B5EF4-FFF2-40B4-BE49-F238E27FC236}">
              <a16:creationId xmlns:a16="http://schemas.microsoft.com/office/drawing/2014/main" id="{795D4A00-3EE3-474E-A825-81328A28A69E}"/>
            </a:ext>
          </a:extLst>
        </xdr:cNvPr>
        <xdr:cNvSpPr/>
      </xdr:nvSpPr>
      <xdr:spPr>
        <a:xfrm>
          <a:off x="19904710" y="105546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70774</xdr:rowOff>
    </xdr:from>
    <xdr:ext cx="469744" cy="259045"/>
    <xdr:sp macro="" textlink="">
      <xdr:nvSpPr>
        <xdr:cNvPr id="606" name="【学校施設】&#10;一人当たり面積該当値テキスト">
          <a:extLst>
            <a:ext uri="{FF2B5EF4-FFF2-40B4-BE49-F238E27FC236}">
              <a16:creationId xmlns:a16="http://schemas.microsoft.com/office/drawing/2014/main" id="{7A33EE51-5B6B-4A98-982D-0C3EC8FB6DB8}"/>
            </a:ext>
          </a:extLst>
        </xdr:cNvPr>
        <xdr:cNvSpPr txBox="1"/>
      </xdr:nvSpPr>
      <xdr:spPr>
        <a:xfrm>
          <a:off x="19985990" y="1052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94524</xdr:rowOff>
    </xdr:from>
    <xdr:to>
      <xdr:col>112</xdr:col>
      <xdr:colOff>38100</xdr:colOff>
      <xdr:row>62</xdr:row>
      <xdr:rowOff>24674</xdr:rowOff>
    </xdr:to>
    <xdr:sp macro="" textlink="">
      <xdr:nvSpPr>
        <xdr:cNvPr id="607" name="楕円 606">
          <a:extLst>
            <a:ext uri="{FF2B5EF4-FFF2-40B4-BE49-F238E27FC236}">
              <a16:creationId xmlns:a16="http://schemas.microsoft.com/office/drawing/2014/main" id="{BFD4A91D-1C11-4736-A012-363921DEE0D9}"/>
            </a:ext>
          </a:extLst>
        </xdr:cNvPr>
        <xdr:cNvSpPr/>
      </xdr:nvSpPr>
      <xdr:spPr>
        <a:xfrm>
          <a:off x="19161760" y="105567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143147</xdr:rowOff>
    </xdr:from>
    <xdr:to>
      <xdr:col>116</xdr:col>
      <xdr:colOff>63500</xdr:colOff>
      <xdr:row>61</xdr:row>
      <xdr:rowOff>145324</xdr:rowOff>
    </xdr:to>
    <xdr:cxnSp macro="">
      <xdr:nvCxnSpPr>
        <xdr:cNvPr id="608" name="直線コネクタ 607">
          <a:extLst>
            <a:ext uri="{FF2B5EF4-FFF2-40B4-BE49-F238E27FC236}">
              <a16:creationId xmlns:a16="http://schemas.microsoft.com/office/drawing/2014/main" id="{5F75986F-CD71-45A7-8509-FC1F7AD92A06}"/>
            </a:ext>
          </a:extLst>
        </xdr:cNvPr>
        <xdr:cNvCxnSpPr/>
      </xdr:nvCxnSpPr>
      <xdr:spPr>
        <a:xfrm flipV="1">
          <a:off x="19204940" y="10599692"/>
          <a:ext cx="74295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98878</xdr:rowOff>
    </xdr:from>
    <xdr:to>
      <xdr:col>107</xdr:col>
      <xdr:colOff>101600</xdr:colOff>
      <xdr:row>62</xdr:row>
      <xdr:rowOff>29028</xdr:rowOff>
    </xdr:to>
    <xdr:sp macro="" textlink="">
      <xdr:nvSpPr>
        <xdr:cNvPr id="609" name="楕円 608">
          <a:extLst>
            <a:ext uri="{FF2B5EF4-FFF2-40B4-BE49-F238E27FC236}">
              <a16:creationId xmlns:a16="http://schemas.microsoft.com/office/drawing/2014/main" id="{5F1D1D38-580D-4843-827A-82D939BA8E0B}"/>
            </a:ext>
          </a:extLst>
        </xdr:cNvPr>
        <xdr:cNvSpPr/>
      </xdr:nvSpPr>
      <xdr:spPr>
        <a:xfrm>
          <a:off x="18345150" y="105535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145324</xdr:rowOff>
    </xdr:from>
    <xdr:to>
      <xdr:col>111</xdr:col>
      <xdr:colOff>177800</xdr:colOff>
      <xdr:row>61</xdr:row>
      <xdr:rowOff>149678</xdr:rowOff>
    </xdr:to>
    <xdr:cxnSp macro="">
      <xdr:nvCxnSpPr>
        <xdr:cNvPr id="610" name="直線コネクタ 609">
          <a:extLst>
            <a:ext uri="{FF2B5EF4-FFF2-40B4-BE49-F238E27FC236}">
              <a16:creationId xmlns:a16="http://schemas.microsoft.com/office/drawing/2014/main" id="{824F4741-DAB2-4FBC-8579-C802077F17E6}"/>
            </a:ext>
          </a:extLst>
        </xdr:cNvPr>
        <xdr:cNvCxnSpPr/>
      </xdr:nvCxnSpPr>
      <xdr:spPr>
        <a:xfrm flipV="1">
          <a:off x="18399760" y="10601869"/>
          <a:ext cx="80518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99967</xdr:rowOff>
    </xdr:from>
    <xdr:to>
      <xdr:col>102</xdr:col>
      <xdr:colOff>165100</xdr:colOff>
      <xdr:row>62</xdr:row>
      <xdr:rowOff>30117</xdr:rowOff>
    </xdr:to>
    <xdr:sp macro="" textlink="">
      <xdr:nvSpPr>
        <xdr:cNvPr id="611" name="楕円 610">
          <a:extLst>
            <a:ext uri="{FF2B5EF4-FFF2-40B4-BE49-F238E27FC236}">
              <a16:creationId xmlns:a16="http://schemas.microsoft.com/office/drawing/2014/main" id="{73FA9972-80DA-46AC-93EF-7A0C20F9C208}"/>
            </a:ext>
          </a:extLst>
        </xdr:cNvPr>
        <xdr:cNvSpPr/>
      </xdr:nvSpPr>
      <xdr:spPr>
        <a:xfrm>
          <a:off x="17547590" y="105546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149678</xdr:rowOff>
    </xdr:from>
    <xdr:to>
      <xdr:col>107</xdr:col>
      <xdr:colOff>50800</xdr:colOff>
      <xdr:row>61</xdr:row>
      <xdr:rowOff>150767</xdr:rowOff>
    </xdr:to>
    <xdr:cxnSp macro="">
      <xdr:nvCxnSpPr>
        <xdr:cNvPr id="612" name="直線コネクタ 611">
          <a:extLst>
            <a:ext uri="{FF2B5EF4-FFF2-40B4-BE49-F238E27FC236}">
              <a16:creationId xmlns:a16="http://schemas.microsoft.com/office/drawing/2014/main" id="{9CE4C943-058F-487D-9FAE-0771F04B75B8}"/>
            </a:ext>
          </a:extLst>
        </xdr:cNvPr>
        <xdr:cNvCxnSpPr/>
      </xdr:nvCxnSpPr>
      <xdr:spPr>
        <a:xfrm flipV="1">
          <a:off x="17602200" y="10608128"/>
          <a:ext cx="79756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101056</xdr:rowOff>
    </xdr:from>
    <xdr:to>
      <xdr:col>98</xdr:col>
      <xdr:colOff>38100</xdr:colOff>
      <xdr:row>62</xdr:row>
      <xdr:rowOff>31206</xdr:rowOff>
    </xdr:to>
    <xdr:sp macro="" textlink="">
      <xdr:nvSpPr>
        <xdr:cNvPr id="613" name="楕円 612">
          <a:extLst>
            <a:ext uri="{FF2B5EF4-FFF2-40B4-BE49-F238E27FC236}">
              <a16:creationId xmlns:a16="http://schemas.microsoft.com/office/drawing/2014/main" id="{728D581D-BA16-4C9D-AC38-A75274CA19B2}"/>
            </a:ext>
          </a:extLst>
        </xdr:cNvPr>
        <xdr:cNvSpPr/>
      </xdr:nvSpPr>
      <xdr:spPr>
        <a:xfrm>
          <a:off x="16761460" y="105556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150767</xdr:rowOff>
    </xdr:from>
    <xdr:to>
      <xdr:col>102</xdr:col>
      <xdr:colOff>114300</xdr:colOff>
      <xdr:row>61</xdr:row>
      <xdr:rowOff>151856</xdr:rowOff>
    </xdr:to>
    <xdr:cxnSp macro="">
      <xdr:nvCxnSpPr>
        <xdr:cNvPr id="614" name="直線コネクタ 613">
          <a:extLst>
            <a:ext uri="{FF2B5EF4-FFF2-40B4-BE49-F238E27FC236}">
              <a16:creationId xmlns:a16="http://schemas.microsoft.com/office/drawing/2014/main" id="{D0A927E9-1275-47DD-91AA-0071B523A190}"/>
            </a:ext>
          </a:extLst>
        </xdr:cNvPr>
        <xdr:cNvCxnSpPr/>
      </xdr:nvCxnSpPr>
      <xdr:spPr>
        <a:xfrm flipV="1">
          <a:off x="16804640" y="10609217"/>
          <a:ext cx="79756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F4BEA961-93F6-48FC-9BFB-D4BCA3D9AA66}"/>
            </a:ext>
          </a:extLst>
        </xdr:cNvPr>
        <xdr:cNvSpPr txBox="1"/>
      </xdr:nvSpPr>
      <xdr:spPr>
        <a:xfrm>
          <a:off x="18982132" y="10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DB258F82-C712-4542-AC42-AD796D8243D1}"/>
            </a:ext>
          </a:extLst>
        </xdr:cNvPr>
        <xdr:cNvSpPr txBox="1"/>
      </xdr:nvSpPr>
      <xdr:spPr>
        <a:xfrm>
          <a:off x="18182032"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F5A6C874-01B7-473C-BA26-048FBFD692E4}"/>
            </a:ext>
          </a:extLst>
        </xdr:cNvPr>
        <xdr:cNvSpPr txBox="1"/>
      </xdr:nvSpPr>
      <xdr:spPr>
        <a:xfrm>
          <a:off x="17384472" y="1011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27C8B39D-8625-4294-86B7-80F0F1E5812C}"/>
            </a:ext>
          </a:extLst>
        </xdr:cNvPr>
        <xdr:cNvSpPr txBox="1"/>
      </xdr:nvSpPr>
      <xdr:spPr>
        <a:xfrm>
          <a:off x="16588817" y="100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15801</xdr:rowOff>
    </xdr:from>
    <xdr:ext cx="469744" cy="259045"/>
    <xdr:sp macro="" textlink="">
      <xdr:nvSpPr>
        <xdr:cNvPr id="619" name="n_1mainValue【学校施設】&#10;一人当たり面積">
          <a:extLst>
            <a:ext uri="{FF2B5EF4-FFF2-40B4-BE49-F238E27FC236}">
              <a16:creationId xmlns:a16="http://schemas.microsoft.com/office/drawing/2014/main" id="{296141F2-AB46-41CE-9E8D-761A6DEA00B4}"/>
            </a:ext>
          </a:extLst>
        </xdr:cNvPr>
        <xdr:cNvSpPr txBox="1"/>
      </xdr:nvSpPr>
      <xdr:spPr>
        <a:xfrm>
          <a:off x="18982132" y="106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20155</xdr:rowOff>
    </xdr:from>
    <xdr:ext cx="469744" cy="259045"/>
    <xdr:sp macro="" textlink="">
      <xdr:nvSpPr>
        <xdr:cNvPr id="620" name="n_2mainValue【学校施設】&#10;一人当たり面積">
          <a:extLst>
            <a:ext uri="{FF2B5EF4-FFF2-40B4-BE49-F238E27FC236}">
              <a16:creationId xmlns:a16="http://schemas.microsoft.com/office/drawing/2014/main" id="{8385AD01-6393-472C-BBCB-E0FEFC257B22}"/>
            </a:ext>
          </a:extLst>
        </xdr:cNvPr>
        <xdr:cNvSpPr txBox="1"/>
      </xdr:nvSpPr>
      <xdr:spPr>
        <a:xfrm>
          <a:off x="18182032" y="106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21244</xdr:rowOff>
    </xdr:from>
    <xdr:ext cx="469744" cy="259045"/>
    <xdr:sp macro="" textlink="">
      <xdr:nvSpPr>
        <xdr:cNvPr id="621" name="n_3mainValue【学校施設】&#10;一人当たり面積">
          <a:extLst>
            <a:ext uri="{FF2B5EF4-FFF2-40B4-BE49-F238E27FC236}">
              <a16:creationId xmlns:a16="http://schemas.microsoft.com/office/drawing/2014/main" id="{78C8893E-BFA7-4400-998A-4E1396939631}"/>
            </a:ext>
          </a:extLst>
        </xdr:cNvPr>
        <xdr:cNvSpPr txBox="1"/>
      </xdr:nvSpPr>
      <xdr:spPr>
        <a:xfrm>
          <a:off x="17384472" y="106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22333</xdr:rowOff>
    </xdr:from>
    <xdr:ext cx="469744" cy="259045"/>
    <xdr:sp macro="" textlink="">
      <xdr:nvSpPr>
        <xdr:cNvPr id="622" name="n_4mainValue【学校施設】&#10;一人当たり面積">
          <a:extLst>
            <a:ext uri="{FF2B5EF4-FFF2-40B4-BE49-F238E27FC236}">
              <a16:creationId xmlns:a16="http://schemas.microsoft.com/office/drawing/2014/main" id="{2840448B-C32D-42BE-BA4F-B31B48ACDEA6}"/>
            </a:ext>
          </a:extLst>
        </xdr:cNvPr>
        <xdr:cNvSpPr txBox="1"/>
      </xdr:nvSpPr>
      <xdr:spPr>
        <a:xfrm>
          <a:off x="16588817" y="1064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25E1B60-A921-463A-82E2-2463427E972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C97D6A8-43AB-4BD0-80DF-7B4F671586A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6223664-5506-4C72-A65F-DF40CB8E43A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B3061A0-EE3F-4289-ACDF-7AD4F3CBD6A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EED6C53-797E-40BE-8C55-0BAFA9E4EA6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C75A135-3F15-40B5-A15C-D13BE274232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4253FBC-08B2-4926-83CB-0B7A18E249D9}"/>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C85B3CF-2B3C-40A7-93BD-04B2E40E9417}"/>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C785A40D-CC65-434D-8C5D-EC182CF20BC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E82450DB-D3F4-49CF-BAC7-76F8AFC249D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6D206A84-9139-4A8F-8CAC-0F2C82DFC5F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E641714-E5AE-4AD6-B26B-F5612082CFF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C0023CAF-39EF-44B3-8AD1-6CF49A612DE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A61BDC6B-C292-41A4-8E3F-F3542C73168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8D68956F-1307-49A7-8D02-57EC974E83F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E630C915-BAA6-45F4-AF6C-DD6BE495F640}"/>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D1A072F0-9B60-41E9-9B44-2DBF6F45571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9CC5D4C2-5F6E-45EA-9FE7-FC9623C4540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169A78A4-2D04-45A6-AF4B-370C40728B3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D031B4B5-7E47-428F-ABFC-EE03FC4E289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4CBD8F77-71E1-4B43-810B-86F420DB921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FFF66428-1066-47FA-99A8-2030D586F50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3F1CFC3E-733B-41BC-B411-7067F29D986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585681A-D0AB-4923-83E4-55E3E498309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1584F0E9-4219-4EE3-8325-E03A3573D0B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804700EA-C671-4687-AB42-6AFE049EAAC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2044D57B-24F2-4D2C-9A68-073B82B706C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938B1D69-81C9-4C47-9E6C-F41CCD8B4728}"/>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989040EC-3447-4D68-AD41-E4E492BA61C5}"/>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506EC294-95CB-4270-B04D-76CEFBD93DA3}"/>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F01A005B-0A61-4157-BB27-2FE2CDF4A993}"/>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292F63A7-AAB2-4389-87AA-57979E39848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5FB09C3C-0BA0-4C08-8F52-08B783106B1A}"/>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CB5F60A-E5B3-4008-B8AB-C22E5E2AED7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12E72B8E-CA49-4CEB-B149-00B7E1184A9B}"/>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1F2FF743-956D-49A4-9678-7089921309E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CCF95598-7013-40D1-ACCB-4F96CB0A90BD}"/>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7B4FDF-5718-4A88-9FB8-3D34E8B214D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CD904285-1C31-439A-BECD-D232F51B573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69112321-AB6A-4D65-A0A1-3C2F98635D9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3" name="直線コネクタ 662">
          <a:extLst>
            <a:ext uri="{FF2B5EF4-FFF2-40B4-BE49-F238E27FC236}">
              <a16:creationId xmlns:a16="http://schemas.microsoft.com/office/drawing/2014/main" id="{2B5CD840-63AE-465A-8D1B-093FF7182B98}"/>
            </a:ext>
          </a:extLst>
        </xdr:cNvPr>
        <xdr:cNvCxnSpPr/>
      </xdr:nvCxnSpPr>
      <xdr:spPr>
        <a:xfrm flipV="1">
          <a:off x="14703424" y="170649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4" name="【公民館】&#10;有形固定資産減価償却率最小値テキスト">
          <a:extLst>
            <a:ext uri="{FF2B5EF4-FFF2-40B4-BE49-F238E27FC236}">
              <a16:creationId xmlns:a16="http://schemas.microsoft.com/office/drawing/2014/main" id="{42C62C87-FE92-46AA-A74F-717EEBE7D70A}"/>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a:extLst>
            <a:ext uri="{FF2B5EF4-FFF2-40B4-BE49-F238E27FC236}">
              <a16:creationId xmlns:a16="http://schemas.microsoft.com/office/drawing/2014/main" id="{A10004CF-F7A4-4395-B0CD-2129CFD67720}"/>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6" name="【公民館】&#10;有形固定資産減価償却率最大値テキスト">
          <a:extLst>
            <a:ext uri="{FF2B5EF4-FFF2-40B4-BE49-F238E27FC236}">
              <a16:creationId xmlns:a16="http://schemas.microsoft.com/office/drawing/2014/main" id="{75CCF744-F2EA-441F-BC56-D364C1FCF8F5}"/>
            </a:ext>
          </a:extLst>
        </xdr:cNvPr>
        <xdr:cNvSpPr txBox="1"/>
      </xdr:nvSpPr>
      <xdr:spPr>
        <a:xfrm>
          <a:off x="1474216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a:extLst>
            <a:ext uri="{FF2B5EF4-FFF2-40B4-BE49-F238E27FC236}">
              <a16:creationId xmlns:a16="http://schemas.microsoft.com/office/drawing/2014/main" id="{EFEFAB34-25A5-404C-B591-5208ADDFE679}"/>
            </a:ext>
          </a:extLst>
        </xdr:cNvPr>
        <xdr:cNvCxnSpPr/>
      </xdr:nvCxnSpPr>
      <xdr:spPr>
        <a:xfrm>
          <a:off x="1461135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68" name="【公民館】&#10;有形固定資産減価償却率平均値テキスト">
          <a:extLst>
            <a:ext uri="{FF2B5EF4-FFF2-40B4-BE49-F238E27FC236}">
              <a16:creationId xmlns:a16="http://schemas.microsoft.com/office/drawing/2014/main" id="{05DC2765-A4F2-4AA0-8240-5CF0939E759F}"/>
            </a:ext>
          </a:extLst>
        </xdr:cNvPr>
        <xdr:cNvSpPr txBox="1"/>
      </xdr:nvSpPr>
      <xdr:spPr>
        <a:xfrm>
          <a:off x="14742160" y="17842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a:extLst>
            <a:ext uri="{FF2B5EF4-FFF2-40B4-BE49-F238E27FC236}">
              <a16:creationId xmlns:a16="http://schemas.microsoft.com/office/drawing/2014/main" id="{9FFF38ED-E619-4AB6-A78D-C62CB9F0354E}"/>
            </a:ext>
          </a:extLst>
        </xdr:cNvPr>
        <xdr:cNvSpPr/>
      </xdr:nvSpPr>
      <xdr:spPr>
        <a:xfrm>
          <a:off x="14649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0" name="フローチャート: 判断 669">
          <a:extLst>
            <a:ext uri="{FF2B5EF4-FFF2-40B4-BE49-F238E27FC236}">
              <a16:creationId xmlns:a16="http://schemas.microsoft.com/office/drawing/2014/main" id="{80A78A6B-4EA6-4707-A1F4-9F1B250AE79B}"/>
            </a:ext>
          </a:extLst>
        </xdr:cNvPr>
        <xdr:cNvSpPr/>
      </xdr:nvSpPr>
      <xdr:spPr>
        <a:xfrm>
          <a:off x="13887450" y="1780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1" name="フローチャート: 判断 670">
          <a:extLst>
            <a:ext uri="{FF2B5EF4-FFF2-40B4-BE49-F238E27FC236}">
              <a16:creationId xmlns:a16="http://schemas.microsoft.com/office/drawing/2014/main" id="{D1F6B3E5-BD3B-4271-95B7-77B6F56F179D}"/>
            </a:ext>
          </a:extLst>
        </xdr:cNvPr>
        <xdr:cNvSpPr/>
      </xdr:nvSpPr>
      <xdr:spPr>
        <a:xfrm>
          <a:off x="13089890" y="177933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72" name="フローチャート: 判断 671">
          <a:extLst>
            <a:ext uri="{FF2B5EF4-FFF2-40B4-BE49-F238E27FC236}">
              <a16:creationId xmlns:a16="http://schemas.microsoft.com/office/drawing/2014/main" id="{BB7079FA-308D-4378-A27D-CE3E354CB86D}"/>
            </a:ext>
          </a:extLst>
        </xdr:cNvPr>
        <xdr:cNvSpPr/>
      </xdr:nvSpPr>
      <xdr:spPr>
        <a:xfrm>
          <a:off x="12303760" y="177647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3" name="フローチャート: 判断 672">
          <a:extLst>
            <a:ext uri="{FF2B5EF4-FFF2-40B4-BE49-F238E27FC236}">
              <a16:creationId xmlns:a16="http://schemas.microsoft.com/office/drawing/2014/main" id="{3D24A76E-968E-4579-AFFB-08E0DACC841E}"/>
            </a:ext>
          </a:extLst>
        </xdr:cNvPr>
        <xdr:cNvSpPr/>
      </xdr:nvSpPr>
      <xdr:spPr>
        <a:xfrm>
          <a:off x="11487150" y="17785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515EAA1-16F1-4C89-9999-6F2E157489C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DE80997-0B29-4391-92ED-883D14B31CC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75CB87B-D420-4D1E-8258-1A99E0D9DFC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49C8965-FC9D-4AAF-BFC3-C5FB43090A1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768D578-334E-431B-823C-8E76641A784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79" name="楕円 678">
          <a:extLst>
            <a:ext uri="{FF2B5EF4-FFF2-40B4-BE49-F238E27FC236}">
              <a16:creationId xmlns:a16="http://schemas.microsoft.com/office/drawing/2014/main" id="{BADDAA93-3C9A-437F-B258-4DDD9E936768}"/>
            </a:ext>
          </a:extLst>
        </xdr:cNvPr>
        <xdr:cNvSpPr/>
      </xdr:nvSpPr>
      <xdr:spPr>
        <a:xfrm>
          <a:off x="14649450" y="17621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153052</xdr:rowOff>
    </xdr:from>
    <xdr:ext cx="405111" cy="259045"/>
    <xdr:sp macro="" textlink="">
      <xdr:nvSpPr>
        <xdr:cNvPr id="680" name="【公民館】&#10;有形固定資産減価償却率該当値テキスト">
          <a:extLst>
            <a:ext uri="{FF2B5EF4-FFF2-40B4-BE49-F238E27FC236}">
              <a16:creationId xmlns:a16="http://schemas.microsoft.com/office/drawing/2014/main" id="{CDEE847C-39B4-402B-88F4-BAF54D724B6B}"/>
            </a:ext>
          </a:extLst>
        </xdr:cNvPr>
        <xdr:cNvSpPr txBox="1"/>
      </xdr:nvSpPr>
      <xdr:spPr>
        <a:xfrm>
          <a:off x="1474216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81" name="楕円 680">
          <a:extLst>
            <a:ext uri="{FF2B5EF4-FFF2-40B4-BE49-F238E27FC236}">
              <a16:creationId xmlns:a16="http://schemas.microsoft.com/office/drawing/2014/main" id="{6F32DB3C-D74A-4513-9963-750EFAEFD1FD}"/>
            </a:ext>
          </a:extLst>
        </xdr:cNvPr>
        <xdr:cNvSpPr/>
      </xdr:nvSpPr>
      <xdr:spPr>
        <a:xfrm>
          <a:off x="13887450" y="17557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103</xdr:row>
      <xdr:rowOff>9525</xdr:rowOff>
    </xdr:to>
    <xdr:cxnSp macro="">
      <xdr:nvCxnSpPr>
        <xdr:cNvPr id="682" name="直線コネクタ 681">
          <a:extLst>
            <a:ext uri="{FF2B5EF4-FFF2-40B4-BE49-F238E27FC236}">
              <a16:creationId xmlns:a16="http://schemas.microsoft.com/office/drawing/2014/main" id="{60574928-BFCC-4AB4-961C-12CD714CA3E4}"/>
            </a:ext>
          </a:extLst>
        </xdr:cNvPr>
        <xdr:cNvCxnSpPr/>
      </xdr:nvCxnSpPr>
      <xdr:spPr>
        <a:xfrm>
          <a:off x="13942060" y="17611725"/>
          <a:ext cx="762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12064</xdr:rowOff>
    </xdr:from>
    <xdr:to>
      <xdr:col>76</xdr:col>
      <xdr:colOff>165100</xdr:colOff>
      <xdr:row>102</xdr:row>
      <xdr:rowOff>113664</xdr:rowOff>
    </xdr:to>
    <xdr:sp macro="" textlink="">
      <xdr:nvSpPr>
        <xdr:cNvPr id="683" name="楕円 682">
          <a:extLst>
            <a:ext uri="{FF2B5EF4-FFF2-40B4-BE49-F238E27FC236}">
              <a16:creationId xmlns:a16="http://schemas.microsoft.com/office/drawing/2014/main" id="{ADB99A1B-FFAA-41A4-8648-2BA79340772D}"/>
            </a:ext>
          </a:extLst>
        </xdr:cNvPr>
        <xdr:cNvSpPr/>
      </xdr:nvSpPr>
      <xdr:spPr>
        <a:xfrm>
          <a:off x="13089890" y="175037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62864</xdr:rowOff>
    </xdr:from>
    <xdr:to>
      <xdr:col>81</xdr:col>
      <xdr:colOff>50800</xdr:colOff>
      <xdr:row>102</xdr:row>
      <xdr:rowOff>121920</xdr:rowOff>
    </xdr:to>
    <xdr:cxnSp macro="">
      <xdr:nvCxnSpPr>
        <xdr:cNvPr id="684" name="直線コネクタ 683">
          <a:extLst>
            <a:ext uri="{FF2B5EF4-FFF2-40B4-BE49-F238E27FC236}">
              <a16:creationId xmlns:a16="http://schemas.microsoft.com/office/drawing/2014/main" id="{C77E912A-CF25-4E50-89EE-4628A5482A3C}"/>
            </a:ext>
          </a:extLst>
        </xdr:cNvPr>
        <xdr:cNvCxnSpPr/>
      </xdr:nvCxnSpPr>
      <xdr:spPr>
        <a:xfrm>
          <a:off x="13144500" y="17546954"/>
          <a:ext cx="79756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122555</xdr:rowOff>
    </xdr:from>
    <xdr:to>
      <xdr:col>72</xdr:col>
      <xdr:colOff>38100</xdr:colOff>
      <xdr:row>102</xdr:row>
      <xdr:rowOff>52705</xdr:rowOff>
    </xdr:to>
    <xdr:sp macro="" textlink="">
      <xdr:nvSpPr>
        <xdr:cNvPr id="685" name="楕円 684">
          <a:extLst>
            <a:ext uri="{FF2B5EF4-FFF2-40B4-BE49-F238E27FC236}">
              <a16:creationId xmlns:a16="http://schemas.microsoft.com/office/drawing/2014/main" id="{B34D9AA1-3C03-482B-A0AD-E9E2F0613523}"/>
            </a:ext>
          </a:extLst>
        </xdr:cNvPr>
        <xdr:cNvSpPr/>
      </xdr:nvSpPr>
      <xdr:spPr>
        <a:xfrm>
          <a:off x="12303760" y="174409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xdr:rowOff>
    </xdr:from>
    <xdr:to>
      <xdr:col>76</xdr:col>
      <xdr:colOff>114300</xdr:colOff>
      <xdr:row>102</xdr:row>
      <xdr:rowOff>62864</xdr:rowOff>
    </xdr:to>
    <xdr:cxnSp macro="">
      <xdr:nvCxnSpPr>
        <xdr:cNvPr id="686" name="直線コネクタ 685">
          <a:extLst>
            <a:ext uri="{FF2B5EF4-FFF2-40B4-BE49-F238E27FC236}">
              <a16:creationId xmlns:a16="http://schemas.microsoft.com/office/drawing/2014/main" id="{342CA7E3-DFE2-4A33-8ECB-59438E28D2E4}"/>
            </a:ext>
          </a:extLst>
        </xdr:cNvPr>
        <xdr:cNvCxnSpPr/>
      </xdr:nvCxnSpPr>
      <xdr:spPr>
        <a:xfrm>
          <a:off x="12346940" y="17489805"/>
          <a:ext cx="79756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116839</xdr:rowOff>
    </xdr:from>
    <xdr:to>
      <xdr:col>67</xdr:col>
      <xdr:colOff>101600</xdr:colOff>
      <xdr:row>102</xdr:row>
      <xdr:rowOff>46989</xdr:rowOff>
    </xdr:to>
    <xdr:sp macro="" textlink="">
      <xdr:nvSpPr>
        <xdr:cNvPr id="687" name="楕円 686">
          <a:extLst>
            <a:ext uri="{FF2B5EF4-FFF2-40B4-BE49-F238E27FC236}">
              <a16:creationId xmlns:a16="http://schemas.microsoft.com/office/drawing/2014/main" id="{3CABC30F-5644-4469-903A-915B230FAAD3}"/>
            </a:ext>
          </a:extLst>
        </xdr:cNvPr>
        <xdr:cNvSpPr/>
      </xdr:nvSpPr>
      <xdr:spPr>
        <a:xfrm>
          <a:off x="11487150" y="174332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167639</xdr:rowOff>
    </xdr:from>
    <xdr:to>
      <xdr:col>71</xdr:col>
      <xdr:colOff>177800</xdr:colOff>
      <xdr:row>102</xdr:row>
      <xdr:rowOff>1905</xdr:rowOff>
    </xdr:to>
    <xdr:cxnSp macro="">
      <xdr:nvCxnSpPr>
        <xdr:cNvPr id="688" name="直線コネクタ 687">
          <a:extLst>
            <a:ext uri="{FF2B5EF4-FFF2-40B4-BE49-F238E27FC236}">
              <a16:creationId xmlns:a16="http://schemas.microsoft.com/office/drawing/2014/main" id="{5C0C0787-4DE6-42EF-B51D-4AC83B06E523}"/>
            </a:ext>
          </a:extLst>
        </xdr:cNvPr>
        <xdr:cNvCxnSpPr/>
      </xdr:nvCxnSpPr>
      <xdr:spPr>
        <a:xfrm>
          <a:off x="11541760" y="17487899"/>
          <a:ext cx="80518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689" name="n_1aveValue【公民館】&#10;有形固定資産減価償却率">
          <a:extLst>
            <a:ext uri="{FF2B5EF4-FFF2-40B4-BE49-F238E27FC236}">
              <a16:creationId xmlns:a16="http://schemas.microsoft.com/office/drawing/2014/main" id="{EF525C66-CB47-4FD7-9FB4-C182CAA26BDC}"/>
            </a:ext>
          </a:extLst>
        </xdr:cNvPr>
        <xdr:cNvSpPr txBox="1"/>
      </xdr:nvSpPr>
      <xdr:spPr>
        <a:xfrm>
          <a:off x="1373823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0" name="n_2aveValue【公民館】&#10;有形固定資産減価償却率">
          <a:extLst>
            <a:ext uri="{FF2B5EF4-FFF2-40B4-BE49-F238E27FC236}">
              <a16:creationId xmlns:a16="http://schemas.microsoft.com/office/drawing/2014/main" id="{99749401-7508-457D-995C-4F0817297753}"/>
            </a:ext>
          </a:extLst>
        </xdr:cNvPr>
        <xdr:cNvSpPr txBox="1"/>
      </xdr:nvSpPr>
      <xdr:spPr>
        <a:xfrm>
          <a:off x="1295718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691" name="n_3aveValue【公民館】&#10;有形固定資産減価償却率">
          <a:extLst>
            <a:ext uri="{FF2B5EF4-FFF2-40B4-BE49-F238E27FC236}">
              <a16:creationId xmlns:a16="http://schemas.microsoft.com/office/drawing/2014/main" id="{60AF0C33-C2F4-47E3-9850-ACDD5F882F3B}"/>
            </a:ext>
          </a:extLst>
        </xdr:cNvPr>
        <xdr:cNvSpPr txBox="1"/>
      </xdr:nvSpPr>
      <xdr:spPr>
        <a:xfrm>
          <a:off x="12171054" y="17857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692" name="n_4aveValue【公民館】&#10;有形固定資産減価償却率">
          <a:extLst>
            <a:ext uri="{FF2B5EF4-FFF2-40B4-BE49-F238E27FC236}">
              <a16:creationId xmlns:a16="http://schemas.microsoft.com/office/drawing/2014/main" id="{31854A5B-F7A8-49A1-BEBE-8CD8C813B0AB}"/>
            </a:ext>
          </a:extLst>
        </xdr:cNvPr>
        <xdr:cNvSpPr txBox="1"/>
      </xdr:nvSpPr>
      <xdr:spPr>
        <a:xfrm>
          <a:off x="1135444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693" name="n_1mainValue【公民館】&#10;有形固定資産減価償却率">
          <a:extLst>
            <a:ext uri="{FF2B5EF4-FFF2-40B4-BE49-F238E27FC236}">
              <a16:creationId xmlns:a16="http://schemas.microsoft.com/office/drawing/2014/main" id="{90338C21-BEFB-4B1F-A918-D116681E618F}"/>
            </a:ext>
          </a:extLst>
        </xdr:cNvPr>
        <xdr:cNvSpPr txBox="1"/>
      </xdr:nvSpPr>
      <xdr:spPr>
        <a:xfrm>
          <a:off x="1373823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130191</xdr:rowOff>
    </xdr:from>
    <xdr:ext cx="405111" cy="259045"/>
    <xdr:sp macro="" textlink="">
      <xdr:nvSpPr>
        <xdr:cNvPr id="694" name="n_2mainValue【公民館】&#10;有形固定資産減価償却率">
          <a:extLst>
            <a:ext uri="{FF2B5EF4-FFF2-40B4-BE49-F238E27FC236}">
              <a16:creationId xmlns:a16="http://schemas.microsoft.com/office/drawing/2014/main" id="{D13C7485-3D2F-4D0C-BED2-EC04BF7B60D2}"/>
            </a:ext>
          </a:extLst>
        </xdr:cNvPr>
        <xdr:cNvSpPr txBox="1"/>
      </xdr:nvSpPr>
      <xdr:spPr>
        <a:xfrm>
          <a:off x="12957184" y="172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69232</xdr:rowOff>
    </xdr:from>
    <xdr:ext cx="405111" cy="259045"/>
    <xdr:sp macro="" textlink="">
      <xdr:nvSpPr>
        <xdr:cNvPr id="695" name="n_3mainValue【公民館】&#10;有形固定資産減価償却率">
          <a:extLst>
            <a:ext uri="{FF2B5EF4-FFF2-40B4-BE49-F238E27FC236}">
              <a16:creationId xmlns:a16="http://schemas.microsoft.com/office/drawing/2014/main" id="{6A16AECA-00EA-42D1-B04A-11474E167224}"/>
            </a:ext>
          </a:extLst>
        </xdr:cNvPr>
        <xdr:cNvSpPr txBox="1"/>
      </xdr:nvSpPr>
      <xdr:spPr>
        <a:xfrm>
          <a:off x="1217105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63516</xdr:rowOff>
    </xdr:from>
    <xdr:ext cx="405111" cy="259045"/>
    <xdr:sp macro="" textlink="">
      <xdr:nvSpPr>
        <xdr:cNvPr id="696" name="n_4mainValue【公民館】&#10;有形固定資産減価償却率">
          <a:extLst>
            <a:ext uri="{FF2B5EF4-FFF2-40B4-BE49-F238E27FC236}">
              <a16:creationId xmlns:a16="http://schemas.microsoft.com/office/drawing/2014/main" id="{02B953CA-7D13-41F3-B493-AC9959FBDC66}"/>
            </a:ext>
          </a:extLst>
        </xdr:cNvPr>
        <xdr:cNvSpPr txBox="1"/>
      </xdr:nvSpPr>
      <xdr:spPr>
        <a:xfrm>
          <a:off x="11354444" y="17204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8738E954-3921-48C6-8F08-E166B632C23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C8FF237C-D4C2-4213-9358-C125FD5603D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24B43D3E-59BC-406D-876B-11A465D40D0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CCB15A41-0EEF-4938-8456-F84A6EF8AB1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31E5D27E-F42E-480D-B92B-38A3A590B90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2A87E465-E5F3-46C4-AF31-B6C9767C39A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5B9A85D7-3D6F-4FAC-A251-F79B52AE14E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18BA2987-8B50-4DFA-BD40-95AFF81F9FD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85A0E0D2-89BB-483F-A5C6-C6CE43614D4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63021D98-3715-4542-BBBD-41F8E95C6D0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739F6B67-AC24-4124-B5B2-0ED54F5B6162}"/>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2123E479-5018-4297-B7DF-B0FA18CB4A1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358E81A3-CCEC-4408-9B59-1CF1078E5949}"/>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626C3539-0C2C-4067-BA60-2CD17C48EBF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75A6C53E-EF20-46D8-9696-0090D905EEDC}"/>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4C14A7A4-2FEE-4329-A814-D1437CC0A326}"/>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2E49B175-192B-4793-956A-E54C25903DAE}"/>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B2DA534C-0D3A-491A-935E-D3E52208FD32}"/>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A82AC9EE-3281-41F9-97E7-CA38DACF34E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6F41E46E-6B03-4B05-8146-C60BCB2E672B}"/>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41896DFC-2D7B-4F15-A186-187805F9C05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99A59EA-3815-439E-B058-96678187A8E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C184BA06-E5A2-457E-B622-038DF9E903C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id="{87DF2F7F-C4C2-4FFB-B7C9-3CFFACC4945D}"/>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公民館】&#10;一人当たり面積最小値テキスト">
          <a:extLst>
            <a:ext uri="{FF2B5EF4-FFF2-40B4-BE49-F238E27FC236}">
              <a16:creationId xmlns:a16="http://schemas.microsoft.com/office/drawing/2014/main" id="{E247782C-B1CA-4E07-A69D-F0E23E9DD9BD}"/>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id="{DC95E607-0022-4933-92A0-468D5CDAE92A}"/>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公民館】&#10;一人当たり面積最大値テキスト">
          <a:extLst>
            <a:ext uri="{FF2B5EF4-FFF2-40B4-BE49-F238E27FC236}">
              <a16:creationId xmlns:a16="http://schemas.microsoft.com/office/drawing/2014/main" id="{01BBFA3D-2945-4AA3-891C-FD76777C104F}"/>
            </a:ext>
          </a:extLst>
        </xdr:cNvPr>
        <xdr:cNvSpPr txBox="1"/>
      </xdr:nvSpPr>
      <xdr:spPr>
        <a:xfrm>
          <a:off x="19985990" y="171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a:extLst>
            <a:ext uri="{FF2B5EF4-FFF2-40B4-BE49-F238E27FC236}">
              <a16:creationId xmlns:a16="http://schemas.microsoft.com/office/drawing/2014/main" id="{3B1C053B-5EF3-4A16-A688-C9D2109F2B80}"/>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5" name="【公民館】&#10;一人当たり面積平均値テキスト">
          <a:extLst>
            <a:ext uri="{FF2B5EF4-FFF2-40B4-BE49-F238E27FC236}">
              <a16:creationId xmlns:a16="http://schemas.microsoft.com/office/drawing/2014/main" id="{1CA1A36D-FDAC-477C-977B-3000B20DAE7B}"/>
            </a:ext>
          </a:extLst>
        </xdr:cNvPr>
        <xdr:cNvSpPr txBox="1"/>
      </xdr:nvSpPr>
      <xdr:spPr>
        <a:xfrm>
          <a:off x="1998599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a:extLst>
            <a:ext uri="{FF2B5EF4-FFF2-40B4-BE49-F238E27FC236}">
              <a16:creationId xmlns:a16="http://schemas.microsoft.com/office/drawing/2014/main" id="{6238E9E3-162E-44BC-8E42-732B34217399}"/>
            </a:ext>
          </a:extLst>
        </xdr:cNvPr>
        <xdr:cNvSpPr/>
      </xdr:nvSpPr>
      <xdr:spPr>
        <a:xfrm>
          <a:off x="1990471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a:extLst>
            <a:ext uri="{FF2B5EF4-FFF2-40B4-BE49-F238E27FC236}">
              <a16:creationId xmlns:a16="http://schemas.microsoft.com/office/drawing/2014/main" id="{4CF2860F-4763-434F-A4EA-9C8812EC8BB7}"/>
            </a:ext>
          </a:extLst>
        </xdr:cNvPr>
        <xdr:cNvSpPr/>
      </xdr:nvSpPr>
      <xdr:spPr>
        <a:xfrm>
          <a:off x="19161760" y="1803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28" name="フローチャート: 判断 727">
          <a:extLst>
            <a:ext uri="{FF2B5EF4-FFF2-40B4-BE49-F238E27FC236}">
              <a16:creationId xmlns:a16="http://schemas.microsoft.com/office/drawing/2014/main" id="{CC85524E-E084-40F5-AAB2-9359F57E16AD}"/>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729" name="フローチャート: 判断 728">
          <a:extLst>
            <a:ext uri="{FF2B5EF4-FFF2-40B4-BE49-F238E27FC236}">
              <a16:creationId xmlns:a16="http://schemas.microsoft.com/office/drawing/2014/main" id="{03647365-F8AA-4EEB-A7E1-1FF23F885F01}"/>
            </a:ext>
          </a:extLst>
        </xdr:cNvPr>
        <xdr:cNvSpPr/>
      </xdr:nvSpPr>
      <xdr:spPr>
        <a:xfrm>
          <a:off x="17547590" y="180962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30" name="フローチャート: 判断 729">
          <a:extLst>
            <a:ext uri="{FF2B5EF4-FFF2-40B4-BE49-F238E27FC236}">
              <a16:creationId xmlns:a16="http://schemas.microsoft.com/office/drawing/2014/main" id="{D341AD9C-1C93-4A65-A823-88AA7EEEA4D3}"/>
            </a:ext>
          </a:extLst>
        </xdr:cNvPr>
        <xdr:cNvSpPr/>
      </xdr:nvSpPr>
      <xdr:spPr>
        <a:xfrm>
          <a:off x="167614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AAE8700-0F06-4092-9E95-AA66388EA72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2D5E8D0-3812-4076-8063-409B7363443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4459D40-7CC0-4FD1-86AC-4172851D19F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A193D42-D512-4E8A-9B80-0136A65BEC0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E79F25D-4811-4907-AE64-AD45AAB9B27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36" name="楕円 735">
          <a:extLst>
            <a:ext uri="{FF2B5EF4-FFF2-40B4-BE49-F238E27FC236}">
              <a16:creationId xmlns:a16="http://schemas.microsoft.com/office/drawing/2014/main" id="{29025424-3235-4E76-8542-165C164C3772}"/>
            </a:ext>
          </a:extLst>
        </xdr:cNvPr>
        <xdr:cNvSpPr/>
      </xdr:nvSpPr>
      <xdr:spPr>
        <a:xfrm>
          <a:off x="19904710" y="18328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37" name="【公民館】&#10;一人当たり面積該当値テキスト">
          <a:extLst>
            <a:ext uri="{FF2B5EF4-FFF2-40B4-BE49-F238E27FC236}">
              <a16:creationId xmlns:a16="http://schemas.microsoft.com/office/drawing/2014/main" id="{94BBE406-D499-47D7-8012-FE52931D70AC}"/>
            </a:ext>
          </a:extLst>
        </xdr:cNvPr>
        <xdr:cNvSpPr txBox="1"/>
      </xdr:nvSpPr>
      <xdr:spPr>
        <a:xfrm>
          <a:off x="19985990"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738" name="楕円 737">
          <a:extLst>
            <a:ext uri="{FF2B5EF4-FFF2-40B4-BE49-F238E27FC236}">
              <a16:creationId xmlns:a16="http://schemas.microsoft.com/office/drawing/2014/main" id="{6256B9D7-9A50-43A4-BF9A-397F01CAAB76}"/>
            </a:ext>
          </a:extLst>
        </xdr:cNvPr>
        <xdr:cNvSpPr/>
      </xdr:nvSpPr>
      <xdr:spPr>
        <a:xfrm>
          <a:off x="19161760" y="183286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739" name="直線コネクタ 738">
          <a:extLst>
            <a:ext uri="{FF2B5EF4-FFF2-40B4-BE49-F238E27FC236}">
              <a16:creationId xmlns:a16="http://schemas.microsoft.com/office/drawing/2014/main" id="{0C245228-95B2-4BE0-B470-A80FACF455AF}"/>
            </a:ext>
          </a:extLst>
        </xdr:cNvPr>
        <xdr:cNvCxnSpPr/>
      </xdr:nvCxnSpPr>
      <xdr:spPr>
        <a:xfrm>
          <a:off x="19204940" y="1837753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0" name="楕円 739">
          <a:extLst>
            <a:ext uri="{FF2B5EF4-FFF2-40B4-BE49-F238E27FC236}">
              <a16:creationId xmlns:a16="http://schemas.microsoft.com/office/drawing/2014/main" id="{67C78447-E915-4B2D-956E-6FF92FE1A831}"/>
            </a:ext>
          </a:extLst>
        </xdr:cNvPr>
        <xdr:cNvSpPr/>
      </xdr:nvSpPr>
      <xdr:spPr>
        <a:xfrm>
          <a:off x="18345150" y="1833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41911</xdr:rowOff>
    </xdr:to>
    <xdr:cxnSp macro="">
      <xdr:nvCxnSpPr>
        <xdr:cNvPr id="741" name="直線コネクタ 740">
          <a:extLst>
            <a:ext uri="{FF2B5EF4-FFF2-40B4-BE49-F238E27FC236}">
              <a16:creationId xmlns:a16="http://schemas.microsoft.com/office/drawing/2014/main" id="{EC9DD276-D146-4073-9633-FD07488685B8}"/>
            </a:ext>
          </a:extLst>
        </xdr:cNvPr>
        <xdr:cNvCxnSpPr/>
      </xdr:nvCxnSpPr>
      <xdr:spPr>
        <a:xfrm flipV="1">
          <a:off x="18399760" y="18377534"/>
          <a:ext cx="80518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2" name="楕円 741">
          <a:extLst>
            <a:ext uri="{FF2B5EF4-FFF2-40B4-BE49-F238E27FC236}">
              <a16:creationId xmlns:a16="http://schemas.microsoft.com/office/drawing/2014/main" id="{99BC4545-DAFE-4299-8ADA-C395D66A5DF7}"/>
            </a:ext>
          </a:extLst>
        </xdr:cNvPr>
        <xdr:cNvSpPr/>
      </xdr:nvSpPr>
      <xdr:spPr>
        <a:xfrm>
          <a:off x="17547590" y="183381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43" name="直線コネクタ 742">
          <a:extLst>
            <a:ext uri="{FF2B5EF4-FFF2-40B4-BE49-F238E27FC236}">
              <a16:creationId xmlns:a16="http://schemas.microsoft.com/office/drawing/2014/main" id="{DD7744E1-A8DE-4C33-A4DF-6A4835AC0488}"/>
            </a:ext>
          </a:extLst>
        </xdr:cNvPr>
        <xdr:cNvCxnSpPr/>
      </xdr:nvCxnSpPr>
      <xdr:spPr>
        <a:xfrm>
          <a:off x="17602200" y="183889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44" name="楕円 743">
          <a:extLst>
            <a:ext uri="{FF2B5EF4-FFF2-40B4-BE49-F238E27FC236}">
              <a16:creationId xmlns:a16="http://schemas.microsoft.com/office/drawing/2014/main" id="{6A31FF7F-565F-4BFC-B351-CF4E8C39DB33}"/>
            </a:ext>
          </a:extLst>
        </xdr:cNvPr>
        <xdr:cNvSpPr/>
      </xdr:nvSpPr>
      <xdr:spPr>
        <a:xfrm>
          <a:off x="16761460" y="183381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745" name="直線コネクタ 744">
          <a:extLst>
            <a:ext uri="{FF2B5EF4-FFF2-40B4-BE49-F238E27FC236}">
              <a16:creationId xmlns:a16="http://schemas.microsoft.com/office/drawing/2014/main" id="{2A28C6B1-36B5-48D2-A604-9587859C03A5}"/>
            </a:ext>
          </a:extLst>
        </xdr:cNvPr>
        <xdr:cNvCxnSpPr/>
      </xdr:nvCxnSpPr>
      <xdr:spPr>
        <a:xfrm>
          <a:off x="16804640" y="183889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746" name="n_1aveValue【公民館】&#10;一人当たり面積">
          <a:extLst>
            <a:ext uri="{FF2B5EF4-FFF2-40B4-BE49-F238E27FC236}">
              <a16:creationId xmlns:a16="http://schemas.microsoft.com/office/drawing/2014/main" id="{7FB23EAC-DCC8-4248-8574-F93EC4B5DE97}"/>
            </a:ext>
          </a:extLst>
        </xdr:cNvPr>
        <xdr:cNvSpPr txBox="1"/>
      </xdr:nvSpPr>
      <xdr:spPr>
        <a:xfrm>
          <a:off x="18982132"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47" name="n_2aveValue【公民館】&#10;一人当たり面積">
          <a:extLst>
            <a:ext uri="{FF2B5EF4-FFF2-40B4-BE49-F238E27FC236}">
              <a16:creationId xmlns:a16="http://schemas.microsoft.com/office/drawing/2014/main" id="{C297C920-76F8-44D2-90B5-A66DEEF2773B}"/>
            </a:ext>
          </a:extLst>
        </xdr:cNvPr>
        <xdr:cNvSpPr txBox="1"/>
      </xdr:nvSpPr>
      <xdr:spPr>
        <a:xfrm>
          <a:off x="18182032" y="178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748" name="n_3aveValue【公民館】&#10;一人当たり面積">
          <a:extLst>
            <a:ext uri="{FF2B5EF4-FFF2-40B4-BE49-F238E27FC236}">
              <a16:creationId xmlns:a16="http://schemas.microsoft.com/office/drawing/2014/main" id="{F4501446-DF7A-47F5-9CA5-F2B0E454FD14}"/>
            </a:ext>
          </a:extLst>
        </xdr:cNvPr>
        <xdr:cNvSpPr txBox="1"/>
      </xdr:nvSpPr>
      <xdr:spPr>
        <a:xfrm>
          <a:off x="17384472" y="178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49" name="n_4aveValue【公民館】&#10;一人当たり面積">
          <a:extLst>
            <a:ext uri="{FF2B5EF4-FFF2-40B4-BE49-F238E27FC236}">
              <a16:creationId xmlns:a16="http://schemas.microsoft.com/office/drawing/2014/main" id="{4084E2B3-0ED3-4419-B497-DF9AD1B10D82}"/>
            </a:ext>
          </a:extLst>
        </xdr:cNvPr>
        <xdr:cNvSpPr txBox="1"/>
      </xdr:nvSpPr>
      <xdr:spPr>
        <a:xfrm>
          <a:off x="1658881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750" name="n_1mainValue【公民館】&#10;一人当たり面積">
          <a:extLst>
            <a:ext uri="{FF2B5EF4-FFF2-40B4-BE49-F238E27FC236}">
              <a16:creationId xmlns:a16="http://schemas.microsoft.com/office/drawing/2014/main" id="{8B32A6DC-6B8B-498B-B335-7A22B9384634}"/>
            </a:ext>
          </a:extLst>
        </xdr:cNvPr>
        <xdr:cNvSpPr txBox="1"/>
      </xdr:nvSpPr>
      <xdr:spPr>
        <a:xfrm>
          <a:off x="18982132"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51" name="n_2mainValue【公民館】&#10;一人当たり面積">
          <a:extLst>
            <a:ext uri="{FF2B5EF4-FFF2-40B4-BE49-F238E27FC236}">
              <a16:creationId xmlns:a16="http://schemas.microsoft.com/office/drawing/2014/main" id="{65652B0A-A0F1-401C-984B-5A8444154FC4}"/>
            </a:ext>
          </a:extLst>
        </xdr:cNvPr>
        <xdr:cNvSpPr txBox="1"/>
      </xdr:nvSpPr>
      <xdr:spPr>
        <a:xfrm>
          <a:off x="18182032" y="184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52" name="n_3mainValue【公民館】&#10;一人当たり面積">
          <a:extLst>
            <a:ext uri="{FF2B5EF4-FFF2-40B4-BE49-F238E27FC236}">
              <a16:creationId xmlns:a16="http://schemas.microsoft.com/office/drawing/2014/main" id="{D1855BC8-BF4A-4DB9-A4AA-A546DF6EBA96}"/>
            </a:ext>
          </a:extLst>
        </xdr:cNvPr>
        <xdr:cNvSpPr txBox="1"/>
      </xdr:nvSpPr>
      <xdr:spPr>
        <a:xfrm>
          <a:off x="17384472" y="184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3" name="n_4mainValue【公民館】&#10;一人当たり面積">
          <a:extLst>
            <a:ext uri="{FF2B5EF4-FFF2-40B4-BE49-F238E27FC236}">
              <a16:creationId xmlns:a16="http://schemas.microsoft.com/office/drawing/2014/main" id="{61B5F632-6CB0-45B9-9F88-2FE9AC93C5B5}"/>
            </a:ext>
          </a:extLst>
        </xdr:cNvPr>
        <xdr:cNvSpPr txBox="1"/>
      </xdr:nvSpPr>
      <xdr:spPr>
        <a:xfrm>
          <a:off x="16588817" y="184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F63C902-161F-4625-AB3E-BFF06F6B2C5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97A7B54-16D8-412F-ABBC-5D0A076E93F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83685055-DEEA-4EC6-9D37-3BD9F318AAC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050">
              <a:solidFill>
                <a:schemeClr val="dk1"/>
              </a:solidFill>
              <a:effectLst/>
              <a:latin typeface="+mn-lt"/>
              <a:ea typeface="+mn-ea"/>
              <a:cs typeface="+mn-cs"/>
            </a:rPr>
            <a:t>42</a:t>
          </a:r>
          <a:r>
            <a:rPr kumimoji="1" lang="ja-JP" altLang="ja-JP" sz="1050">
              <a:solidFill>
                <a:schemeClr val="dk1"/>
              </a:solidFill>
              <a:effectLst/>
              <a:latin typeface="+mn-lt"/>
              <a:ea typeface="+mn-ea"/>
              <a:cs typeface="+mn-cs"/>
            </a:rPr>
            <a:t>条</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項</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号の位置指定道路の築造や昭和</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45</a:t>
          </a:r>
          <a:r>
            <a:rPr kumimoji="1" lang="ja-JP" altLang="ja-JP" sz="1050">
              <a:solidFill>
                <a:schemeClr val="dk1"/>
              </a:solidFill>
              <a:effectLst/>
              <a:latin typeface="+mn-lt"/>
              <a:ea typeface="+mn-ea"/>
              <a:cs typeface="+mn-cs"/>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・公民館については、全</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施設とも平成になっての取得であり、比較的新しいため減価償却率の数値が低い要因となっている。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・学校については、類似団体が建替えを進めていると想定される一方、本市は長寿命化を進める方針のため、相対的に本市の減価償却率の数値が上昇していると考えられる。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050">
              <a:solidFill>
                <a:schemeClr val="dk1"/>
              </a:solidFill>
              <a:effectLst/>
              <a:latin typeface="+mn-lt"/>
              <a:ea typeface="+mn-ea"/>
              <a:cs typeface="+mn-cs"/>
            </a:rPr>
            <a:t> </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64A255-4AB3-4BD5-A787-AE10F838FBF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DFDD29-093F-46FE-9B70-7CD7302CD99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A15DF1-102C-476F-B910-2F1252A2A8A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BA219A-B062-4D95-9166-E44E69544D6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0F678A-60A1-4445-BF61-D44E778C0E3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FFB793-D35A-40B6-8D4B-50E79C778EF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7AA407-588C-4595-A62C-796D709E569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0F9056-CD37-4BCA-876D-579FC8990BE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117A86-5B37-4D30-8774-C5F5AA6B9A4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4E95BC-28AD-4AB7-AEC7-141D7AAA1A9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C1B41D-46EA-4D24-BCDB-4C4376A3ECD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1AAFAD-4926-40D4-92E2-D8CECBDE06C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3E4BF6-EC09-4732-9D51-C6930F9E635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648984-B093-45E7-97ED-7DE48DC3C59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F082E0-03AD-4F84-9D46-FD4054975D3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EEAD04E-F13E-49AC-A3C6-49A035381CB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DB76FE-E854-4281-B2DA-0F41EEDF452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7A79F6-100C-457F-B2A8-CC2EEDAC1AFF}"/>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D69906-A249-4AF2-984B-E032B991736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8B7107-9B06-4153-B60C-62869F015E4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0CC88E-5C8A-4655-8798-01FB5CDC332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999171-A747-485F-8B56-807FBE4807A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05F2A8-553E-414D-BA48-FD80FD8BD78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6B535A-0D52-4A18-B4DA-5E72F89D716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B047FE-82B9-4C32-A5D6-5D4E8FB92D2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77B73A-9887-4BF6-B824-0F3D017E808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58765E-9230-4301-8304-DFBF2B18ACB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A4DB1A-B20A-484A-8BA8-C02B6A34F1E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F3D8C3-8FB6-440F-99F8-326AF9F7C6F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705D9B-B7AE-42E2-BBCE-C7A225132AE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77CF01-B710-4C85-B3E7-7C8D9B75154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AD4076-ADCB-4508-BE59-ECF9899FC44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A477FC-32D6-4D18-BD1B-40B25526BF6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4B4FCC-E1DA-4D2A-AAE2-E7D4A2B724F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2EB119-9695-407E-8B4E-629A9E6839D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981F36-A927-4C72-B9E2-E56E32F60E5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A3BBC4-3AF7-4648-9247-26CDA1A4891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A7C78B-9F21-477C-99D4-AA899279E21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F81F6E-0EB8-4050-9D83-AE194AF9CE3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202D6B-D7AD-4342-940F-B3435AD269D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CC1CDA-9764-4465-B5D3-541AC858DAE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1DE541-FEA4-4C16-819A-4A512DCBCCE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F85D4E3-75FB-4F95-BA0E-18372A525E2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1256FD9-DB32-4F25-B8D3-166A7FF2942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8A0BAD1-A140-46E7-A560-7EABBE7C8461}"/>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F4235F-7E8A-441B-BCC6-7E245A4EFC9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134896E-0AC1-4EEF-BFFB-4FBB96D3F779}"/>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899E42-CD05-4082-891A-DCEDAB3986F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B404D65-C9C1-4537-99D6-4E89D1CFD471}"/>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E3F917-D6A9-42D8-A144-C6AD2AF401C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115394-DD92-416B-B1FA-6061108B1989}"/>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14159EF-5F89-438B-B12E-0FF8BAB7CE13}"/>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107F17-E455-4D0B-B8A4-5E4CE5C88D57}"/>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F088CA2-F77B-4FA9-927E-F4C37149DF7B}"/>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C2B4535-0FE2-4D69-BD27-31D29414892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C987F52-392A-474D-8AA9-6244AE4804F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5B8DD585-566F-4390-91D3-01A35D33C898}"/>
            </a:ext>
          </a:extLst>
        </xdr:cNvPr>
        <xdr:cNvCxnSpPr/>
      </xdr:nvCxnSpPr>
      <xdr:spPr>
        <a:xfrm flipV="1">
          <a:off x="4173855" y="5781675"/>
          <a:ext cx="0" cy="143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44F3CAAF-AC99-4D58-8F3D-456AA0A6AC55}"/>
            </a:ext>
          </a:extLst>
        </xdr:cNvPr>
        <xdr:cNvSpPr txBox="1"/>
      </xdr:nvSpPr>
      <xdr:spPr>
        <a:xfrm>
          <a:off x="421259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2DF3FF0E-3FFA-406F-AB88-BEA879E1F8A4}"/>
            </a:ext>
          </a:extLst>
        </xdr:cNvPr>
        <xdr:cNvCxnSpPr/>
      </xdr:nvCxnSpPr>
      <xdr:spPr>
        <a:xfrm>
          <a:off x="411226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0DCC4789-AD89-4AA9-B2FC-5960B84915CB}"/>
            </a:ext>
          </a:extLst>
        </xdr:cNvPr>
        <xdr:cNvSpPr txBox="1"/>
      </xdr:nvSpPr>
      <xdr:spPr>
        <a:xfrm>
          <a:off x="4212590" y="555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F6CE3B80-2BCF-4EF6-A89A-AB209C4F66FB}"/>
            </a:ext>
          </a:extLst>
        </xdr:cNvPr>
        <xdr:cNvCxnSpPr/>
      </xdr:nvCxnSpPr>
      <xdr:spPr>
        <a:xfrm>
          <a:off x="411226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a:extLst>
            <a:ext uri="{FF2B5EF4-FFF2-40B4-BE49-F238E27FC236}">
              <a16:creationId xmlns:a16="http://schemas.microsoft.com/office/drawing/2014/main" id="{66D0B374-D7AA-447E-9650-68787AFB8F95}"/>
            </a:ext>
          </a:extLst>
        </xdr:cNvPr>
        <xdr:cNvSpPr txBox="1"/>
      </xdr:nvSpPr>
      <xdr:spPr>
        <a:xfrm>
          <a:off x="4212590" y="6412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C09E765D-BBE8-44BA-90F6-84C22B2049C2}"/>
            </a:ext>
          </a:extLst>
        </xdr:cNvPr>
        <xdr:cNvSpPr/>
      </xdr:nvSpPr>
      <xdr:spPr>
        <a:xfrm>
          <a:off x="4131310" y="64398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23D6B483-409F-4E61-B486-FC6763DB8E6A}"/>
            </a:ext>
          </a:extLst>
        </xdr:cNvPr>
        <xdr:cNvSpPr/>
      </xdr:nvSpPr>
      <xdr:spPr>
        <a:xfrm>
          <a:off x="3388360" y="64079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43D9566B-319C-4D8D-B978-A21493BCD5B1}"/>
            </a:ext>
          </a:extLst>
        </xdr:cNvPr>
        <xdr:cNvSpPr/>
      </xdr:nvSpPr>
      <xdr:spPr>
        <a:xfrm>
          <a:off x="2571750" y="63562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A45D6554-16DF-45A9-A132-3A4B91C1F557}"/>
            </a:ext>
          </a:extLst>
        </xdr:cNvPr>
        <xdr:cNvSpPr/>
      </xdr:nvSpPr>
      <xdr:spPr>
        <a:xfrm>
          <a:off x="1774190" y="636197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9C98E38-E807-4E8C-B4B1-FDD0A10ED90F}"/>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B00B03-F91C-4419-8459-AACD8354600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319E3C-3C2F-4AF2-BB44-E025D8C2E0C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057090-FB78-488E-9CBB-89F79CB72FF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1A4068-BDD6-40D8-BE32-4880A2E3A73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138A403-C150-45B0-9267-19BB9F53ECA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a:extLst>
            <a:ext uri="{FF2B5EF4-FFF2-40B4-BE49-F238E27FC236}">
              <a16:creationId xmlns:a16="http://schemas.microsoft.com/office/drawing/2014/main" id="{C29A329C-BEFF-41F7-B95D-0A5E50C335BB}"/>
            </a:ext>
          </a:extLst>
        </xdr:cNvPr>
        <xdr:cNvSpPr/>
      </xdr:nvSpPr>
      <xdr:spPr>
        <a:xfrm>
          <a:off x="4131310" y="63973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5" name="【図書館】&#10;有形固定資産減価償却率該当値テキスト">
          <a:extLst>
            <a:ext uri="{FF2B5EF4-FFF2-40B4-BE49-F238E27FC236}">
              <a16:creationId xmlns:a16="http://schemas.microsoft.com/office/drawing/2014/main" id="{06338DFA-82DF-4485-9C9D-4837B1C8BA79}"/>
            </a:ext>
          </a:extLst>
        </xdr:cNvPr>
        <xdr:cNvSpPr txBox="1"/>
      </xdr:nvSpPr>
      <xdr:spPr>
        <a:xfrm>
          <a:off x="421259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a:extLst>
            <a:ext uri="{FF2B5EF4-FFF2-40B4-BE49-F238E27FC236}">
              <a16:creationId xmlns:a16="http://schemas.microsoft.com/office/drawing/2014/main" id="{E556F478-C9BF-4DF1-9124-E2C8A393CE85}"/>
            </a:ext>
          </a:extLst>
        </xdr:cNvPr>
        <xdr:cNvSpPr/>
      </xdr:nvSpPr>
      <xdr:spPr>
        <a:xfrm>
          <a:off x="338836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100693</xdr:rowOff>
    </xdr:to>
    <xdr:cxnSp macro="">
      <xdr:nvCxnSpPr>
        <xdr:cNvPr id="77" name="直線コネクタ 76">
          <a:extLst>
            <a:ext uri="{FF2B5EF4-FFF2-40B4-BE49-F238E27FC236}">
              <a16:creationId xmlns:a16="http://schemas.microsoft.com/office/drawing/2014/main" id="{BC25D678-9B02-4118-8A1B-476F7BC7B028}"/>
            </a:ext>
          </a:extLst>
        </xdr:cNvPr>
        <xdr:cNvCxnSpPr/>
      </xdr:nvCxnSpPr>
      <xdr:spPr>
        <a:xfrm>
          <a:off x="3431540" y="6406515"/>
          <a:ext cx="74295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8" name="楕円 77">
          <a:extLst>
            <a:ext uri="{FF2B5EF4-FFF2-40B4-BE49-F238E27FC236}">
              <a16:creationId xmlns:a16="http://schemas.microsoft.com/office/drawing/2014/main" id="{51112A63-3940-48C2-8CA2-5A4D0056DDB4}"/>
            </a:ext>
          </a:extLst>
        </xdr:cNvPr>
        <xdr:cNvSpPr/>
      </xdr:nvSpPr>
      <xdr:spPr>
        <a:xfrm>
          <a:off x="2571750" y="63216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64770</xdr:rowOff>
    </xdr:to>
    <xdr:cxnSp macro="">
      <xdr:nvCxnSpPr>
        <xdr:cNvPr id="79" name="直線コネクタ 78">
          <a:extLst>
            <a:ext uri="{FF2B5EF4-FFF2-40B4-BE49-F238E27FC236}">
              <a16:creationId xmlns:a16="http://schemas.microsoft.com/office/drawing/2014/main" id="{C2EB79E8-4A68-4E46-A4C0-BE702E9AF8AB}"/>
            </a:ext>
          </a:extLst>
        </xdr:cNvPr>
        <xdr:cNvCxnSpPr/>
      </xdr:nvCxnSpPr>
      <xdr:spPr>
        <a:xfrm>
          <a:off x="2626360" y="6370592"/>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80" name="楕円 79">
          <a:extLst>
            <a:ext uri="{FF2B5EF4-FFF2-40B4-BE49-F238E27FC236}">
              <a16:creationId xmlns:a16="http://schemas.microsoft.com/office/drawing/2014/main" id="{DDF29C1B-766F-43AB-BE12-6E1F1EC846F0}"/>
            </a:ext>
          </a:extLst>
        </xdr:cNvPr>
        <xdr:cNvSpPr/>
      </xdr:nvSpPr>
      <xdr:spPr>
        <a:xfrm>
          <a:off x="1774190" y="62857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164374</xdr:rowOff>
    </xdr:from>
    <xdr:to>
      <xdr:col>15</xdr:col>
      <xdr:colOff>50800</xdr:colOff>
      <xdr:row>37</xdr:row>
      <xdr:rowOff>28847</xdr:rowOff>
    </xdr:to>
    <xdr:cxnSp macro="">
      <xdr:nvCxnSpPr>
        <xdr:cNvPr id="81" name="直線コネクタ 80">
          <a:extLst>
            <a:ext uri="{FF2B5EF4-FFF2-40B4-BE49-F238E27FC236}">
              <a16:creationId xmlns:a16="http://schemas.microsoft.com/office/drawing/2014/main" id="{AF213A7F-9225-4A0F-9581-7DE443470133}"/>
            </a:ext>
          </a:extLst>
        </xdr:cNvPr>
        <xdr:cNvCxnSpPr/>
      </xdr:nvCxnSpPr>
      <xdr:spPr>
        <a:xfrm>
          <a:off x="1828800" y="6340384"/>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89081</xdr:rowOff>
    </xdr:from>
    <xdr:to>
      <xdr:col>6</xdr:col>
      <xdr:colOff>38100</xdr:colOff>
      <xdr:row>37</xdr:row>
      <xdr:rowOff>19231</xdr:rowOff>
    </xdr:to>
    <xdr:sp macro="" textlink="">
      <xdr:nvSpPr>
        <xdr:cNvPr id="82" name="楕円 81">
          <a:extLst>
            <a:ext uri="{FF2B5EF4-FFF2-40B4-BE49-F238E27FC236}">
              <a16:creationId xmlns:a16="http://schemas.microsoft.com/office/drawing/2014/main" id="{4563D57C-02D8-421D-8D40-CAA7BD95ADCD}"/>
            </a:ext>
          </a:extLst>
        </xdr:cNvPr>
        <xdr:cNvSpPr/>
      </xdr:nvSpPr>
      <xdr:spPr>
        <a:xfrm>
          <a:off x="988060" y="62650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139881</xdr:rowOff>
    </xdr:from>
    <xdr:to>
      <xdr:col>10</xdr:col>
      <xdr:colOff>114300</xdr:colOff>
      <xdr:row>36</xdr:row>
      <xdr:rowOff>164374</xdr:rowOff>
    </xdr:to>
    <xdr:cxnSp macro="">
      <xdr:nvCxnSpPr>
        <xdr:cNvPr id="83" name="直線コネクタ 82">
          <a:extLst>
            <a:ext uri="{FF2B5EF4-FFF2-40B4-BE49-F238E27FC236}">
              <a16:creationId xmlns:a16="http://schemas.microsoft.com/office/drawing/2014/main" id="{B9CFA851-531D-47BF-9ED1-9D7B3923789B}"/>
            </a:ext>
          </a:extLst>
        </xdr:cNvPr>
        <xdr:cNvCxnSpPr/>
      </xdr:nvCxnSpPr>
      <xdr:spPr>
        <a:xfrm>
          <a:off x="1031240" y="6308271"/>
          <a:ext cx="7975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a:extLst>
            <a:ext uri="{FF2B5EF4-FFF2-40B4-BE49-F238E27FC236}">
              <a16:creationId xmlns:a16="http://schemas.microsoft.com/office/drawing/2014/main" id="{F948B827-840B-4C86-95A2-E4A140E2CB74}"/>
            </a:ext>
          </a:extLst>
        </xdr:cNvPr>
        <xdr:cNvSpPr txBox="1"/>
      </xdr:nvSpPr>
      <xdr:spPr>
        <a:xfrm>
          <a:off x="3239144" y="65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a:extLst>
            <a:ext uri="{FF2B5EF4-FFF2-40B4-BE49-F238E27FC236}">
              <a16:creationId xmlns:a16="http://schemas.microsoft.com/office/drawing/2014/main" id="{C392934F-FA91-4DEE-836E-C3CF9D68F444}"/>
            </a:ext>
          </a:extLst>
        </xdr:cNvPr>
        <xdr:cNvSpPr txBox="1"/>
      </xdr:nvSpPr>
      <xdr:spPr>
        <a:xfrm>
          <a:off x="2439044" y="64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a:extLst>
            <a:ext uri="{FF2B5EF4-FFF2-40B4-BE49-F238E27FC236}">
              <a16:creationId xmlns:a16="http://schemas.microsoft.com/office/drawing/2014/main" id="{4068DB02-7148-44F8-AA36-DA8B97B2035E}"/>
            </a:ext>
          </a:extLst>
        </xdr:cNvPr>
        <xdr:cNvSpPr txBox="1"/>
      </xdr:nvSpPr>
      <xdr:spPr>
        <a:xfrm>
          <a:off x="164148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A6465084-C257-45FC-8BD5-9AF71C786772}"/>
            </a:ext>
          </a:extLst>
        </xdr:cNvPr>
        <xdr:cNvSpPr txBox="1"/>
      </xdr:nvSpPr>
      <xdr:spPr>
        <a:xfrm>
          <a:off x="85535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8" name="n_1mainValue【図書館】&#10;有形固定資産減価償却率">
          <a:extLst>
            <a:ext uri="{FF2B5EF4-FFF2-40B4-BE49-F238E27FC236}">
              <a16:creationId xmlns:a16="http://schemas.microsoft.com/office/drawing/2014/main" id="{DA3CD926-F055-4A0E-A5D3-582743A1E9A0}"/>
            </a:ext>
          </a:extLst>
        </xdr:cNvPr>
        <xdr:cNvSpPr txBox="1"/>
      </xdr:nvSpPr>
      <xdr:spPr>
        <a:xfrm>
          <a:off x="32391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9" name="n_2mainValue【図書館】&#10;有形固定資産減価償却率">
          <a:extLst>
            <a:ext uri="{FF2B5EF4-FFF2-40B4-BE49-F238E27FC236}">
              <a16:creationId xmlns:a16="http://schemas.microsoft.com/office/drawing/2014/main" id="{AAA9F8ED-865A-48D3-96CF-0918CF19A308}"/>
            </a:ext>
          </a:extLst>
        </xdr:cNvPr>
        <xdr:cNvSpPr txBox="1"/>
      </xdr:nvSpPr>
      <xdr:spPr>
        <a:xfrm>
          <a:off x="2439044"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90" name="n_3mainValue【図書館】&#10;有形固定資産減価償却率">
          <a:extLst>
            <a:ext uri="{FF2B5EF4-FFF2-40B4-BE49-F238E27FC236}">
              <a16:creationId xmlns:a16="http://schemas.microsoft.com/office/drawing/2014/main" id="{A449242F-D74F-44BC-8DB9-1BABCD1B2B29}"/>
            </a:ext>
          </a:extLst>
        </xdr:cNvPr>
        <xdr:cNvSpPr txBox="1"/>
      </xdr:nvSpPr>
      <xdr:spPr>
        <a:xfrm>
          <a:off x="1641484"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35758</xdr:rowOff>
    </xdr:from>
    <xdr:ext cx="405111" cy="259045"/>
    <xdr:sp macro="" textlink="">
      <xdr:nvSpPr>
        <xdr:cNvPr id="91" name="n_4mainValue【図書館】&#10;有形固定資産減価償却率">
          <a:extLst>
            <a:ext uri="{FF2B5EF4-FFF2-40B4-BE49-F238E27FC236}">
              <a16:creationId xmlns:a16="http://schemas.microsoft.com/office/drawing/2014/main" id="{41D76389-EC59-4D2A-B194-2AD0BE452B29}"/>
            </a:ext>
          </a:extLst>
        </xdr:cNvPr>
        <xdr:cNvSpPr txBox="1"/>
      </xdr:nvSpPr>
      <xdr:spPr>
        <a:xfrm>
          <a:off x="85535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A3B24A-514B-4AB1-AE14-FF083C05027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60A8888-9A5B-47DD-A437-B0B5C658970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6EF5F19-EE5A-4B80-B76A-BB3AEE4D087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E0EA6FE-5458-498F-9278-F99441D200A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F817911-B240-4D23-90C8-2366F5BBEFD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4504D11-933F-483D-932B-92A14F8F1D4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720D279-4710-4591-A213-786167691FF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321BCB6-C487-4352-89F7-83F0B0A3C42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FAF42F5-5FC7-4BF7-B6EC-158AC0E2573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7A18B81-F6B7-4EA4-92E8-D36DA41C5AA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9ACD8DD-FFB0-41D6-B906-2A073D2D9415}"/>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EB41006-93D0-419D-B5AB-7ECF77B98E93}"/>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78D9280-40C4-4190-9BB8-23AC628B4C08}"/>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6F9E9C4F-CCB9-4233-B268-BF0BE5245A83}"/>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B863707D-1CF7-4DB4-8D4A-DE2AAE845F20}"/>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2EDA3A2-38BD-4AB8-951D-9FD8DE02DF7E}"/>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997E161-ACEA-4443-96AF-B6F9FF1D6108}"/>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7599B546-E5EE-46F8-9352-83CAD6EA768D}"/>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1EDDF51B-D932-43D3-BF15-C41866D9373D}"/>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C59E6A5-A49D-43EF-B723-0AD4B5F07915}"/>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AF0C897-5A01-42A7-93A8-8F08DCA8DFB4}"/>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5A7B6C87-9D24-42C3-B862-2CBBE9324CEB}"/>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AB6C53D-1A84-404E-91A9-5B03555AF07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4F60FB5-72A9-4C1C-B871-F63A567B678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60C3488E-AD4E-4D07-8D59-EB291287C6B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ACFE7D8B-97AE-4E8C-AF42-0008304661AD}"/>
            </a:ext>
          </a:extLst>
        </xdr:cNvPr>
        <xdr:cNvCxnSpPr/>
      </xdr:nvCxnSpPr>
      <xdr:spPr>
        <a:xfrm flipV="1">
          <a:off x="9429115" y="5854609"/>
          <a:ext cx="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AAF6A039-0063-4CA0-8651-BF4229D493AD}"/>
            </a:ext>
          </a:extLst>
        </xdr:cNvPr>
        <xdr:cNvSpPr txBox="1"/>
      </xdr:nvSpPr>
      <xdr:spPr>
        <a:xfrm>
          <a:off x="9467850" y="72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895F8FE7-FAD8-42C5-B357-64E257A2EE6A}"/>
            </a:ext>
          </a:extLst>
        </xdr:cNvPr>
        <xdr:cNvCxnSpPr/>
      </xdr:nvCxnSpPr>
      <xdr:spPr>
        <a:xfrm>
          <a:off x="9356090" y="7251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30B0D658-3B66-4177-B095-8EF9FBCFB1DE}"/>
            </a:ext>
          </a:extLst>
        </xdr:cNvPr>
        <xdr:cNvSpPr txBox="1"/>
      </xdr:nvSpPr>
      <xdr:spPr>
        <a:xfrm>
          <a:off x="9467850" y="5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E5CB0188-86D3-499A-9EFC-F4F2F465F984}"/>
            </a:ext>
          </a:extLst>
        </xdr:cNvPr>
        <xdr:cNvCxnSpPr/>
      </xdr:nvCxnSpPr>
      <xdr:spPr>
        <a:xfrm>
          <a:off x="9356090" y="5854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6053E7E8-64CA-4326-9496-80BD07B1B381}"/>
            </a:ext>
          </a:extLst>
        </xdr:cNvPr>
        <xdr:cNvSpPr txBox="1"/>
      </xdr:nvSpPr>
      <xdr:spPr>
        <a:xfrm>
          <a:off x="9467850" y="6705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45CFF7AF-A03C-41C3-8373-0EBABF99C04A}"/>
            </a:ext>
          </a:extLst>
        </xdr:cNvPr>
        <xdr:cNvSpPr/>
      </xdr:nvSpPr>
      <xdr:spPr>
        <a:xfrm>
          <a:off x="9394190" y="685455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2E8C31E6-F767-4DAA-AD05-4F4B1722CA0B}"/>
            </a:ext>
          </a:extLst>
        </xdr:cNvPr>
        <xdr:cNvSpPr/>
      </xdr:nvSpPr>
      <xdr:spPr>
        <a:xfrm>
          <a:off x="8632190" y="68763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09432A44-2D2E-45CC-9A39-0F1453B10E78}"/>
            </a:ext>
          </a:extLst>
        </xdr:cNvPr>
        <xdr:cNvSpPr/>
      </xdr:nvSpPr>
      <xdr:spPr>
        <a:xfrm>
          <a:off x="7846060" y="683985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3DA7E74D-53EB-4C90-8A08-1C051FAF6984}"/>
            </a:ext>
          </a:extLst>
        </xdr:cNvPr>
        <xdr:cNvSpPr/>
      </xdr:nvSpPr>
      <xdr:spPr>
        <a:xfrm>
          <a:off x="7029450" y="6854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1DF99E98-7D28-4A25-A0BF-739CF27F5FB4}"/>
            </a:ext>
          </a:extLst>
        </xdr:cNvPr>
        <xdr:cNvSpPr/>
      </xdr:nvSpPr>
      <xdr:spPr>
        <a:xfrm>
          <a:off x="6231890" y="6861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748BF2E-3036-45CA-8D0A-ACC3F12CE8E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B4020BD-5F11-4D63-8F7F-3E88F8EA50B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11D815-A13C-4883-9D5F-5D9AF6800C8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BD0DCC5-2CC0-42F0-9F7E-6A5A9091DB3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D2EEA2CE-236D-440D-924F-03D6C87DB2C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3" name="楕円 132">
          <a:extLst>
            <a:ext uri="{FF2B5EF4-FFF2-40B4-BE49-F238E27FC236}">
              <a16:creationId xmlns:a16="http://schemas.microsoft.com/office/drawing/2014/main" id="{6E67E593-2466-4809-B3C8-0A47351D959F}"/>
            </a:ext>
          </a:extLst>
        </xdr:cNvPr>
        <xdr:cNvSpPr/>
      </xdr:nvSpPr>
      <xdr:spPr>
        <a:xfrm>
          <a:off x="9394190" y="70377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4" name="【図書館】&#10;一人当たり面積該当値テキスト">
          <a:extLst>
            <a:ext uri="{FF2B5EF4-FFF2-40B4-BE49-F238E27FC236}">
              <a16:creationId xmlns:a16="http://schemas.microsoft.com/office/drawing/2014/main" id="{E73644EA-13F8-45C4-9503-159EDEC0D941}"/>
            </a:ext>
          </a:extLst>
        </xdr:cNvPr>
        <xdr:cNvSpPr txBox="1"/>
      </xdr:nvSpPr>
      <xdr:spPr>
        <a:xfrm>
          <a:off x="9467850"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5" name="楕円 134">
          <a:extLst>
            <a:ext uri="{FF2B5EF4-FFF2-40B4-BE49-F238E27FC236}">
              <a16:creationId xmlns:a16="http://schemas.microsoft.com/office/drawing/2014/main" id="{F601F08B-D914-413A-8FE2-AFF5A167C366}"/>
            </a:ext>
          </a:extLst>
        </xdr:cNvPr>
        <xdr:cNvSpPr/>
      </xdr:nvSpPr>
      <xdr:spPr>
        <a:xfrm>
          <a:off x="8632190" y="7037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6" name="直線コネクタ 135">
          <a:extLst>
            <a:ext uri="{FF2B5EF4-FFF2-40B4-BE49-F238E27FC236}">
              <a16:creationId xmlns:a16="http://schemas.microsoft.com/office/drawing/2014/main" id="{FADB2AA0-7EA9-4644-B0F7-BA5AB625549C}"/>
            </a:ext>
          </a:extLst>
        </xdr:cNvPr>
        <xdr:cNvCxnSpPr/>
      </xdr:nvCxnSpPr>
      <xdr:spPr>
        <a:xfrm>
          <a:off x="8686800" y="7082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17235</xdr:rowOff>
    </xdr:from>
    <xdr:to>
      <xdr:col>46</xdr:col>
      <xdr:colOff>38100</xdr:colOff>
      <xdr:row>41</xdr:row>
      <xdr:rowOff>118835</xdr:rowOff>
    </xdr:to>
    <xdr:sp macro="" textlink="">
      <xdr:nvSpPr>
        <xdr:cNvPr id="137" name="楕円 136">
          <a:extLst>
            <a:ext uri="{FF2B5EF4-FFF2-40B4-BE49-F238E27FC236}">
              <a16:creationId xmlns:a16="http://schemas.microsoft.com/office/drawing/2014/main" id="{BBAF98F4-1778-4A4E-8232-8CA66774CF4B}"/>
            </a:ext>
          </a:extLst>
        </xdr:cNvPr>
        <xdr:cNvSpPr/>
      </xdr:nvSpPr>
      <xdr:spPr>
        <a:xfrm>
          <a:off x="7846060" y="70504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68035</xdr:rowOff>
    </xdr:to>
    <xdr:cxnSp macro="">
      <xdr:nvCxnSpPr>
        <xdr:cNvPr id="138" name="直線コネクタ 137">
          <a:extLst>
            <a:ext uri="{FF2B5EF4-FFF2-40B4-BE49-F238E27FC236}">
              <a16:creationId xmlns:a16="http://schemas.microsoft.com/office/drawing/2014/main" id="{47E8EB52-3E2E-4541-8A29-1A2C9A52BCDE}"/>
            </a:ext>
          </a:extLst>
        </xdr:cNvPr>
        <xdr:cNvCxnSpPr/>
      </xdr:nvCxnSpPr>
      <xdr:spPr>
        <a:xfrm flipV="1">
          <a:off x="7889240" y="7082790"/>
          <a:ext cx="79756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17235</xdr:rowOff>
    </xdr:from>
    <xdr:to>
      <xdr:col>41</xdr:col>
      <xdr:colOff>101600</xdr:colOff>
      <xdr:row>41</xdr:row>
      <xdr:rowOff>118835</xdr:rowOff>
    </xdr:to>
    <xdr:sp macro="" textlink="">
      <xdr:nvSpPr>
        <xdr:cNvPr id="139" name="楕円 138">
          <a:extLst>
            <a:ext uri="{FF2B5EF4-FFF2-40B4-BE49-F238E27FC236}">
              <a16:creationId xmlns:a16="http://schemas.microsoft.com/office/drawing/2014/main" id="{8475BF61-4D25-424D-9FCB-C146D2681338}"/>
            </a:ext>
          </a:extLst>
        </xdr:cNvPr>
        <xdr:cNvSpPr/>
      </xdr:nvSpPr>
      <xdr:spPr>
        <a:xfrm>
          <a:off x="7029450" y="70504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68035</xdr:rowOff>
    </xdr:from>
    <xdr:to>
      <xdr:col>45</xdr:col>
      <xdr:colOff>177800</xdr:colOff>
      <xdr:row>41</xdr:row>
      <xdr:rowOff>68035</xdr:rowOff>
    </xdr:to>
    <xdr:cxnSp macro="">
      <xdr:nvCxnSpPr>
        <xdr:cNvPr id="140" name="直線コネクタ 139">
          <a:extLst>
            <a:ext uri="{FF2B5EF4-FFF2-40B4-BE49-F238E27FC236}">
              <a16:creationId xmlns:a16="http://schemas.microsoft.com/office/drawing/2014/main" id="{5DC8E7DE-655B-4B3A-8716-8E70E5895579}"/>
            </a:ext>
          </a:extLst>
        </xdr:cNvPr>
        <xdr:cNvCxnSpPr/>
      </xdr:nvCxnSpPr>
      <xdr:spPr>
        <a:xfrm>
          <a:off x="7084060" y="709558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17235</xdr:rowOff>
    </xdr:from>
    <xdr:to>
      <xdr:col>36</xdr:col>
      <xdr:colOff>165100</xdr:colOff>
      <xdr:row>41</xdr:row>
      <xdr:rowOff>118835</xdr:rowOff>
    </xdr:to>
    <xdr:sp macro="" textlink="">
      <xdr:nvSpPr>
        <xdr:cNvPr id="141" name="楕円 140">
          <a:extLst>
            <a:ext uri="{FF2B5EF4-FFF2-40B4-BE49-F238E27FC236}">
              <a16:creationId xmlns:a16="http://schemas.microsoft.com/office/drawing/2014/main" id="{27B561DB-8D0A-4C76-9C87-3A4E64DA98E6}"/>
            </a:ext>
          </a:extLst>
        </xdr:cNvPr>
        <xdr:cNvSpPr/>
      </xdr:nvSpPr>
      <xdr:spPr>
        <a:xfrm>
          <a:off x="6231890" y="70504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68035</xdr:rowOff>
    </xdr:from>
    <xdr:to>
      <xdr:col>41</xdr:col>
      <xdr:colOff>50800</xdr:colOff>
      <xdr:row>41</xdr:row>
      <xdr:rowOff>68035</xdr:rowOff>
    </xdr:to>
    <xdr:cxnSp macro="">
      <xdr:nvCxnSpPr>
        <xdr:cNvPr id="142" name="直線コネクタ 141">
          <a:extLst>
            <a:ext uri="{FF2B5EF4-FFF2-40B4-BE49-F238E27FC236}">
              <a16:creationId xmlns:a16="http://schemas.microsoft.com/office/drawing/2014/main" id="{F34B8515-6AAC-42BC-9609-9666B5A6F5C7}"/>
            </a:ext>
          </a:extLst>
        </xdr:cNvPr>
        <xdr:cNvCxnSpPr/>
      </xdr:nvCxnSpPr>
      <xdr:spPr>
        <a:xfrm>
          <a:off x="6286500" y="70955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EC51C617-D9A2-484D-B712-3A8577B50C63}"/>
            </a:ext>
          </a:extLst>
        </xdr:cNvPr>
        <xdr:cNvSpPr txBox="1"/>
      </xdr:nvSpPr>
      <xdr:spPr>
        <a:xfrm>
          <a:off x="8454467" y="66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id="{8BD39C16-9C42-4116-9749-776E1235B9F7}"/>
            </a:ext>
          </a:extLst>
        </xdr:cNvPr>
        <xdr:cNvSpPr txBox="1"/>
      </xdr:nvSpPr>
      <xdr:spPr>
        <a:xfrm>
          <a:off x="7673417" y="66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id="{A06EAA51-9E4E-4EA6-B564-72B76F7FE1B1}"/>
            </a:ext>
          </a:extLst>
        </xdr:cNvPr>
        <xdr:cNvSpPr txBox="1"/>
      </xdr:nvSpPr>
      <xdr:spPr>
        <a:xfrm>
          <a:off x="686633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id="{C380F2A8-40D7-4B41-9952-0861E167CC4F}"/>
            </a:ext>
          </a:extLst>
        </xdr:cNvPr>
        <xdr:cNvSpPr txBox="1"/>
      </xdr:nvSpPr>
      <xdr:spPr>
        <a:xfrm>
          <a:off x="6068772" y="663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7" name="n_1mainValue【図書館】&#10;一人当たり面積">
          <a:extLst>
            <a:ext uri="{FF2B5EF4-FFF2-40B4-BE49-F238E27FC236}">
              <a16:creationId xmlns:a16="http://schemas.microsoft.com/office/drawing/2014/main" id="{B0AFD840-D448-4474-9A00-C607B90146D6}"/>
            </a:ext>
          </a:extLst>
        </xdr:cNvPr>
        <xdr:cNvSpPr txBox="1"/>
      </xdr:nvSpPr>
      <xdr:spPr>
        <a:xfrm>
          <a:off x="845446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109962</xdr:rowOff>
    </xdr:from>
    <xdr:ext cx="469744" cy="259045"/>
    <xdr:sp macro="" textlink="">
      <xdr:nvSpPr>
        <xdr:cNvPr id="148" name="n_2mainValue【図書館】&#10;一人当たり面積">
          <a:extLst>
            <a:ext uri="{FF2B5EF4-FFF2-40B4-BE49-F238E27FC236}">
              <a16:creationId xmlns:a16="http://schemas.microsoft.com/office/drawing/2014/main" id="{CA4C3E4A-ED24-4739-974C-7745740BE2D0}"/>
            </a:ext>
          </a:extLst>
        </xdr:cNvPr>
        <xdr:cNvSpPr txBox="1"/>
      </xdr:nvSpPr>
      <xdr:spPr>
        <a:xfrm>
          <a:off x="7673417" y="71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109962</xdr:rowOff>
    </xdr:from>
    <xdr:ext cx="469744" cy="259045"/>
    <xdr:sp macro="" textlink="">
      <xdr:nvSpPr>
        <xdr:cNvPr id="149" name="n_3mainValue【図書館】&#10;一人当たり面積">
          <a:extLst>
            <a:ext uri="{FF2B5EF4-FFF2-40B4-BE49-F238E27FC236}">
              <a16:creationId xmlns:a16="http://schemas.microsoft.com/office/drawing/2014/main" id="{4D1B2B76-1AE4-46F2-89C9-D17D021331B8}"/>
            </a:ext>
          </a:extLst>
        </xdr:cNvPr>
        <xdr:cNvSpPr txBox="1"/>
      </xdr:nvSpPr>
      <xdr:spPr>
        <a:xfrm>
          <a:off x="6866332" y="71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109962</xdr:rowOff>
    </xdr:from>
    <xdr:ext cx="469744" cy="259045"/>
    <xdr:sp macro="" textlink="">
      <xdr:nvSpPr>
        <xdr:cNvPr id="150" name="n_4mainValue【図書館】&#10;一人当たり面積">
          <a:extLst>
            <a:ext uri="{FF2B5EF4-FFF2-40B4-BE49-F238E27FC236}">
              <a16:creationId xmlns:a16="http://schemas.microsoft.com/office/drawing/2014/main" id="{77A9D33E-A1AE-4C88-B399-910DEB151ACD}"/>
            </a:ext>
          </a:extLst>
        </xdr:cNvPr>
        <xdr:cNvSpPr txBox="1"/>
      </xdr:nvSpPr>
      <xdr:spPr>
        <a:xfrm>
          <a:off x="6068772" y="71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A7718C1-A464-4CC8-B4CA-785AEB54F22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49BB971-0EC4-499A-8BC5-6B7ED7AD08F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CAC0EAB6-8090-4AFD-A387-B116C63B32F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46F74E1-2AC7-4967-89C4-EFEE4568C38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289F822-5179-4A9C-A7AF-A5C75513D50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10144F3-154C-47E4-AC91-90531A8CBA7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168FEFC-2592-4489-A1E3-118079FE5B8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7ECB2E6-FCC5-4FC4-BB76-D5E5BFF000C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E26BDAC-2743-4BA1-9C7E-8BCC7C43D40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B5E5622-4F92-489B-BAF5-483F2FBEE96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9EACA2BB-AFB6-404B-8619-4A20884F891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B300F32-275E-4195-A013-67CF5E07CE1C}"/>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B0AD4F2-CF0C-4A94-A064-17FA0109156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68BB611-489D-4CEB-8EA6-F5B1D6E7A9E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CB5456E0-C93F-45BA-9D8F-F01C5F86DDA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ED17DCC-A4C0-4260-9DED-8DB6AEA058C5}"/>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AC9B08D-3D11-4FE1-9703-6CE99C626F61}"/>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63CC4CAE-E62D-4369-9B43-F807846F160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77522308-124D-4673-BEFA-3F2A2F90E28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5FE505B1-0739-4593-92BD-FF3E81432854}"/>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26A7F1-A9BD-41D8-B2D0-4A0333C3E768}"/>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55ABF57-8CEE-40DA-9192-EEAC32B1284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39EE5AB6-8247-4174-BEC1-B8F773C851A2}"/>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FB1D8FD3-0207-46FB-A2AA-C4E55660CBF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B99CD5E9-B1E7-4D44-9642-F2F066DBB928}"/>
            </a:ext>
          </a:extLst>
        </xdr:cNvPr>
        <xdr:cNvCxnSpPr/>
      </xdr:nvCxnSpPr>
      <xdr:spPr>
        <a:xfrm flipV="1">
          <a:off x="4173855" y="95269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A3CB62E-4D95-42FF-82E6-A051BF9B2BF0}"/>
            </a:ext>
          </a:extLst>
        </xdr:cNvPr>
        <xdr:cNvSpPr txBox="1"/>
      </xdr:nvSpPr>
      <xdr:spPr>
        <a:xfrm>
          <a:off x="421259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48D2A4BD-2D59-4C54-A4A3-1EA5ABFD1145}"/>
            </a:ext>
          </a:extLst>
        </xdr:cNvPr>
        <xdr:cNvCxnSpPr/>
      </xdr:nvCxnSpPr>
      <xdr:spPr>
        <a:xfrm>
          <a:off x="4112260" y="1096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BD3E3E62-6931-4641-9F26-19DFF963F8D8}"/>
            </a:ext>
          </a:extLst>
        </xdr:cNvPr>
        <xdr:cNvSpPr txBox="1"/>
      </xdr:nvSpPr>
      <xdr:spPr>
        <a:xfrm>
          <a:off x="421259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0FE7E773-FDC5-4603-9CF7-3A7EF21C1FE0}"/>
            </a:ext>
          </a:extLst>
        </xdr:cNvPr>
        <xdr:cNvCxnSpPr/>
      </xdr:nvCxnSpPr>
      <xdr:spPr>
        <a:xfrm>
          <a:off x="411226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2E04B36-E062-4A90-88E9-CEC918790CAC}"/>
            </a:ext>
          </a:extLst>
        </xdr:cNvPr>
        <xdr:cNvSpPr txBox="1"/>
      </xdr:nvSpPr>
      <xdr:spPr>
        <a:xfrm>
          <a:off x="421259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647F61CD-A0C6-4694-A155-59280BC7EBBF}"/>
            </a:ext>
          </a:extLst>
        </xdr:cNvPr>
        <xdr:cNvSpPr/>
      </xdr:nvSpPr>
      <xdr:spPr>
        <a:xfrm>
          <a:off x="413131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9ACC637E-182B-4C81-9DF4-33283BBC4E1A}"/>
            </a:ext>
          </a:extLst>
        </xdr:cNvPr>
        <xdr:cNvSpPr/>
      </xdr:nvSpPr>
      <xdr:spPr>
        <a:xfrm>
          <a:off x="33883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9E80B12C-A4A9-4650-B457-E75722D7FDFD}"/>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76FC71C0-8FB9-4A6B-BE5B-E73EECCE3284}"/>
            </a:ext>
          </a:extLst>
        </xdr:cNvPr>
        <xdr:cNvSpPr/>
      </xdr:nvSpPr>
      <xdr:spPr>
        <a:xfrm>
          <a:off x="1774190" y="102323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B33F24BB-8785-429A-A3BB-0DEA751265FB}"/>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CA034E9-79FE-48BB-A660-A92F99375DD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E3AEC0-E30D-416F-A64A-5C57139F01E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BEC8F1C-998E-42E0-A335-449EC221704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288770B-71E3-4C17-BA5B-ED360911677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960536F-8A23-4948-A13F-B726C3538AA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91" name="楕円 190">
          <a:extLst>
            <a:ext uri="{FF2B5EF4-FFF2-40B4-BE49-F238E27FC236}">
              <a16:creationId xmlns:a16="http://schemas.microsoft.com/office/drawing/2014/main" id="{4A8F29F6-D13B-4C15-99C8-521DBAABBC38}"/>
            </a:ext>
          </a:extLst>
        </xdr:cNvPr>
        <xdr:cNvSpPr/>
      </xdr:nvSpPr>
      <xdr:spPr>
        <a:xfrm>
          <a:off x="4131310" y="10556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492C77C-4CB9-44D8-90A1-225797671AF0}"/>
            </a:ext>
          </a:extLst>
        </xdr:cNvPr>
        <xdr:cNvSpPr txBox="1"/>
      </xdr:nvSpPr>
      <xdr:spPr>
        <a:xfrm>
          <a:off x="421259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93" name="楕円 192">
          <a:extLst>
            <a:ext uri="{FF2B5EF4-FFF2-40B4-BE49-F238E27FC236}">
              <a16:creationId xmlns:a16="http://schemas.microsoft.com/office/drawing/2014/main" id="{2F808589-19AF-4B64-95FE-D642133D0E9A}"/>
            </a:ext>
          </a:extLst>
        </xdr:cNvPr>
        <xdr:cNvSpPr/>
      </xdr:nvSpPr>
      <xdr:spPr>
        <a:xfrm>
          <a:off x="3388360" y="10504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152400</xdr:rowOff>
    </xdr:to>
    <xdr:cxnSp macro="">
      <xdr:nvCxnSpPr>
        <xdr:cNvPr id="194" name="直線コネクタ 193">
          <a:extLst>
            <a:ext uri="{FF2B5EF4-FFF2-40B4-BE49-F238E27FC236}">
              <a16:creationId xmlns:a16="http://schemas.microsoft.com/office/drawing/2014/main" id="{1BF24F59-FE6F-4A02-B516-E1572C64D6DA}"/>
            </a:ext>
          </a:extLst>
        </xdr:cNvPr>
        <xdr:cNvCxnSpPr/>
      </xdr:nvCxnSpPr>
      <xdr:spPr>
        <a:xfrm>
          <a:off x="3431540" y="10549890"/>
          <a:ext cx="7429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95" name="楕円 194">
          <a:extLst>
            <a:ext uri="{FF2B5EF4-FFF2-40B4-BE49-F238E27FC236}">
              <a16:creationId xmlns:a16="http://schemas.microsoft.com/office/drawing/2014/main" id="{60C81461-E5EA-4B1D-B69D-E14B446168E4}"/>
            </a:ext>
          </a:extLst>
        </xdr:cNvPr>
        <xdr:cNvSpPr/>
      </xdr:nvSpPr>
      <xdr:spPr>
        <a:xfrm>
          <a:off x="2571750" y="104495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95250</xdr:rowOff>
    </xdr:to>
    <xdr:cxnSp macro="">
      <xdr:nvCxnSpPr>
        <xdr:cNvPr id="196" name="直線コネクタ 195">
          <a:extLst>
            <a:ext uri="{FF2B5EF4-FFF2-40B4-BE49-F238E27FC236}">
              <a16:creationId xmlns:a16="http://schemas.microsoft.com/office/drawing/2014/main" id="{9CFB373D-0C7C-4AA8-9FD5-0F38A40C1017}"/>
            </a:ext>
          </a:extLst>
        </xdr:cNvPr>
        <xdr:cNvCxnSpPr/>
      </xdr:nvCxnSpPr>
      <xdr:spPr>
        <a:xfrm>
          <a:off x="2626360" y="10498455"/>
          <a:ext cx="80518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7" name="楕円 196">
          <a:extLst>
            <a:ext uri="{FF2B5EF4-FFF2-40B4-BE49-F238E27FC236}">
              <a16:creationId xmlns:a16="http://schemas.microsoft.com/office/drawing/2014/main" id="{936CF9BD-5CCB-41C1-853B-AE6697B24F59}"/>
            </a:ext>
          </a:extLst>
        </xdr:cNvPr>
        <xdr:cNvSpPr/>
      </xdr:nvSpPr>
      <xdr:spPr>
        <a:xfrm>
          <a:off x="1774190" y="103886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40005</xdr:rowOff>
    </xdr:to>
    <xdr:cxnSp macro="">
      <xdr:nvCxnSpPr>
        <xdr:cNvPr id="198" name="直線コネクタ 197">
          <a:extLst>
            <a:ext uri="{FF2B5EF4-FFF2-40B4-BE49-F238E27FC236}">
              <a16:creationId xmlns:a16="http://schemas.microsoft.com/office/drawing/2014/main" id="{D026DA25-E4FB-4C3A-8CCD-7E205B603F83}"/>
            </a:ext>
          </a:extLst>
        </xdr:cNvPr>
        <xdr:cNvCxnSpPr/>
      </xdr:nvCxnSpPr>
      <xdr:spPr>
        <a:xfrm>
          <a:off x="1828800" y="1044130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162560</xdr:rowOff>
    </xdr:from>
    <xdr:to>
      <xdr:col>6</xdr:col>
      <xdr:colOff>38100</xdr:colOff>
      <xdr:row>61</xdr:row>
      <xdr:rowOff>92710</xdr:rowOff>
    </xdr:to>
    <xdr:sp macro="" textlink="">
      <xdr:nvSpPr>
        <xdr:cNvPr id="199" name="楕円 198">
          <a:extLst>
            <a:ext uri="{FF2B5EF4-FFF2-40B4-BE49-F238E27FC236}">
              <a16:creationId xmlns:a16="http://schemas.microsoft.com/office/drawing/2014/main" id="{26FC5089-931C-46EE-8BD9-B5DE33AFFD46}"/>
            </a:ext>
          </a:extLst>
        </xdr:cNvPr>
        <xdr:cNvSpPr/>
      </xdr:nvSpPr>
      <xdr:spPr>
        <a:xfrm>
          <a:off x="988060" y="104514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154305</xdr:rowOff>
    </xdr:from>
    <xdr:to>
      <xdr:col>10</xdr:col>
      <xdr:colOff>114300</xdr:colOff>
      <xdr:row>61</xdr:row>
      <xdr:rowOff>41910</xdr:rowOff>
    </xdr:to>
    <xdr:cxnSp macro="">
      <xdr:nvCxnSpPr>
        <xdr:cNvPr id="200" name="直線コネクタ 199">
          <a:extLst>
            <a:ext uri="{FF2B5EF4-FFF2-40B4-BE49-F238E27FC236}">
              <a16:creationId xmlns:a16="http://schemas.microsoft.com/office/drawing/2014/main" id="{8202302D-0327-4600-925F-7F45F165402D}"/>
            </a:ext>
          </a:extLst>
        </xdr:cNvPr>
        <xdr:cNvCxnSpPr/>
      </xdr:nvCxnSpPr>
      <xdr:spPr>
        <a:xfrm flipV="1">
          <a:off x="1031240" y="1044130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313DE900-58A2-4BF8-83E5-3889348B8689}"/>
            </a:ext>
          </a:extLst>
        </xdr:cNvPr>
        <xdr:cNvSpPr txBox="1"/>
      </xdr:nvSpPr>
      <xdr:spPr>
        <a:xfrm>
          <a:off x="32391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EC53C38D-9B38-4C60-9825-5057ABE16F2C}"/>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6F9C4DB6-F224-44BC-B7F2-E45F17AF13D6}"/>
            </a:ext>
          </a:extLst>
        </xdr:cNvPr>
        <xdr:cNvSpPr txBox="1"/>
      </xdr:nvSpPr>
      <xdr:spPr>
        <a:xfrm>
          <a:off x="164148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id="{404E93A2-F6AA-4264-91E0-CED2F66AB99C}"/>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205" name="n_1mainValue【体育館・プール】&#10;有形固定資産減価償却率">
          <a:extLst>
            <a:ext uri="{FF2B5EF4-FFF2-40B4-BE49-F238E27FC236}">
              <a16:creationId xmlns:a16="http://schemas.microsoft.com/office/drawing/2014/main" id="{F06E9EED-B6C3-4167-B771-6CBE0C0F7FB2}"/>
            </a:ext>
          </a:extLst>
        </xdr:cNvPr>
        <xdr:cNvSpPr txBox="1"/>
      </xdr:nvSpPr>
      <xdr:spPr>
        <a:xfrm>
          <a:off x="32391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206" name="n_2mainValue【体育館・プール】&#10;有形固定資産減価償却率">
          <a:extLst>
            <a:ext uri="{FF2B5EF4-FFF2-40B4-BE49-F238E27FC236}">
              <a16:creationId xmlns:a16="http://schemas.microsoft.com/office/drawing/2014/main" id="{F9DF8609-82D2-4AC5-B9EC-8E677317767E}"/>
            </a:ext>
          </a:extLst>
        </xdr:cNvPr>
        <xdr:cNvSpPr txBox="1"/>
      </xdr:nvSpPr>
      <xdr:spPr>
        <a:xfrm>
          <a:off x="2439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7" name="n_3mainValue【体育館・プール】&#10;有形固定資産減価償却率">
          <a:extLst>
            <a:ext uri="{FF2B5EF4-FFF2-40B4-BE49-F238E27FC236}">
              <a16:creationId xmlns:a16="http://schemas.microsoft.com/office/drawing/2014/main" id="{2E569B3C-26FC-4EA4-9AAC-D8D147B14BCD}"/>
            </a:ext>
          </a:extLst>
        </xdr:cNvPr>
        <xdr:cNvSpPr txBox="1"/>
      </xdr:nvSpPr>
      <xdr:spPr>
        <a:xfrm>
          <a:off x="164148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83837</xdr:rowOff>
    </xdr:from>
    <xdr:ext cx="405111" cy="259045"/>
    <xdr:sp macro="" textlink="">
      <xdr:nvSpPr>
        <xdr:cNvPr id="208" name="n_4mainValue【体育館・プール】&#10;有形固定資産減価償却率">
          <a:extLst>
            <a:ext uri="{FF2B5EF4-FFF2-40B4-BE49-F238E27FC236}">
              <a16:creationId xmlns:a16="http://schemas.microsoft.com/office/drawing/2014/main" id="{EB8C25EE-CD58-4151-9907-1CAEC2527CF1}"/>
            </a:ext>
          </a:extLst>
        </xdr:cNvPr>
        <xdr:cNvSpPr txBox="1"/>
      </xdr:nvSpPr>
      <xdr:spPr>
        <a:xfrm>
          <a:off x="85535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0C7C93A-D31A-4AF2-89CC-5C0D4AA8E90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D5FEEDD-5321-4D5A-91E2-40D64C85D61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CE407C3-7F81-4ACB-B654-3A2DE1D83E0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CC20D8C-CDD5-45A4-8E3E-36E5BFF711A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8C96493-3461-4114-BFAA-5E2BAC55620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02D7A48-65D6-47D7-B7C7-CE6E96DBD63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F8D70A0-7877-4A9D-A58D-A3EB933278C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BB27C63-0986-4392-A949-3A7FF7FCB372}"/>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9639DF9-A48A-471A-B7FF-6F14DB4F6D5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3ED0854-E5A4-4227-83A2-C2245F79CF5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B294A699-8F08-421A-98CA-AABDBD84DE6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9A4CED6C-756B-4BB6-80ED-6453FAD893C0}"/>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F6443A47-C2C5-48DA-A2D9-2EFDF60F58D2}"/>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86C57732-5FEE-4CBA-9BFB-D4797898CFBD}"/>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A3526CC8-229E-4D4D-B2B4-079C8EF87AC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5830D836-0315-4372-9170-59C0D636B19E}"/>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FAC667A3-377D-4A40-B692-03C8CF1BB12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CA919C64-F2A8-4935-9256-3ADADF66442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E8DA10E2-07F0-4F90-8B02-3BAEE8732BA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B0F2C2FA-C612-4846-9503-811133AC1B35}"/>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77651BC-F031-41A5-B386-4F5B1896A1A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61FCBF4-6E4F-4656-A75D-7068A395208F}"/>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C1BBC3C-3D08-4A46-95F5-83DFC2EDCD1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71CCD509-5201-4099-9383-E6F468F8653B}"/>
            </a:ext>
          </a:extLst>
        </xdr:cNvPr>
        <xdr:cNvCxnSpPr/>
      </xdr:nvCxnSpPr>
      <xdr:spPr>
        <a:xfrm flipV="1">
          <a:off x="9429115" y="976884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E33C1C4A-17AB-4669-9F2A-55BE1CB38626}"/>
            </a:ext>
          </a:extLst>
        </xdr:cNvPr>
        <xdr:cNvSpPr txBox="1"/>
      </xdr:nvSpPr>
      <xdr:spPr>
        <a:xfrm>
          <a:off x="946785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A81F67FB-9D5B-4436-8343-7C26293D71E2}"/>
            </a:ext>
          </a:extLst>
        </xdr:cNvPr>
        <xdr:cNvCxnSpPr/>
      </xdr:nvCxnSpPr>
      <xdr:spPr>
        <a:xfrm>
          <a:off x="9356090" y="1093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B92C7025-0881-4B74-A785-0ED2A676A246}"/>
            </a:ext>
          </a:extLst>
        </xdr:cNvPr>
        <xdr:cNvSpPr txBox="1"/>
      </xdr:nvSpPr>
      <xdr:spPr>
        <a:xfrm>
          <a:off x="946785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37E0F3B0-EB21-4097-A72F-371D82E5D1FE}"/>
            </a:ext>
          </a:extLst>
        </xdr:cNvPr>
        <xdr:cNvCxnSpPr/>
      </xdr:nvCxnSpPr>
      <xdr:spPr>
        <a:xfrm>
          <a:off x="9356090" y="97688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F1E9801D-771E-43D9-B7F8-CE8594CE01CC}"/>
            </a:ext>
          </a:extLst>
        </xdr:cNvPr>
        <xdr:cNvSpPr txBox="1"/>
      </xdr:nvSpPr>
      <xdr:spPr>
        <a:xfrm>
          <a:off x="946785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1D7D111A-7730-4D9C-9CD0-A8B541306AAC}"/>
            </a:ext>
          </a:extLst>
        </xdr:cNvPr>
        <xdr:cNvSpPr/>
      </xdr:nvSpPr>
      <xdr:spPr>
        <a:xfrm>
          <a:off x="9394190" y="105524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8A2438AB-153B-43E2-BFBB-3A7121EDAB04}"/>
            </a:ext>
          </a:extLst>
        </xdr:cNvPr>
        <xdr:cNvSpPr/>
      </xdr:nvSpPr>
      <xdr:spPr>
        <a:xfrm>
          <a:off x="8632190" y="1053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5E4CB25E-5EF0-4CA2-8757-E2D72D5DED39}"/>
            </a:ext>
          </a:extLst>
        </xdr:cNvPr>
        <xdr:cNvSpPr/>
      </xdr:nvSpPr>
      <xdr:spPr>
        <a:xfrm>
          <a:off x="7846060" y="105276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F317B238-CEE7-40ED-804F-F1D897607411}"/>
            </a:ext>
          </a:extLst>
        </xdr:cNvPr>
        <xdr:cNvSpPr/>
      </xdr:nvSpPr>
      <xdr:spPr>
        <a:xfrm>
          <a:off x="7029450" y="105333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25282CEC-A8B0-49DE-AC24-9AFA13CA5060}"/>
            </a:ext>
          </a:extLst>
        </xdr:cNvPr>
        <xdr:cNvSpPr/>
      </xdr:nvSpPr>
      <xdr:spPr>
        <a:xfrm>
          <a:off x="6231890" y="1054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F554725-C5F0-425F-A03A-17305BBFD89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78BFD7-208F-4FD3-8380-238C9C3D347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A135360-2744-4F83-85C2-4713FAFB259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D7C26A7-582C-4577-9065-9A0C6A7212D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D0270FF-1A52-48E0-9045-448D478DC5C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8" name="楕円 247">
          <a:extLst>
            <a:ext uri="{FF2B5EF4-FFF2-40B4-BE49-F238E27FC236}">
              <a16:creationId xmlns:a16="http://schemas.microsoft.com/office/drawing/2014/main" id="{E5396A03-658A-4DF3-810D-4BFA07394F45}"/>
            </a:ext>
          </a:extLst>
        </xdr:cNvPr>
        <xdr:cNvSpPr/>
      </xdr:nvSpPr>
      <xdr:spPr>
        <a:xfrm>
          <a:off x="9394190" y="108477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49" name="【体育館・プール】&#10;一人当たり面積該当値テキスト">
          <a:extLst>
            <a:ext uri="{FF2B5EF4-FFF2-40B4-BE49-F238E27FC236}">
              <a16:creationId xmlns:a16="http://schemas.microsoft.com/office/drawing/2014/main" id="{A39953DF-0E9C-42DE-8A75-DC3685D5BE87}"/>
            </a:ext>
          </a:extLst>
        </xdr:cNvPr>
        <xdr:cNvSpPr txBox="1"/>
      </xdr:nvSpPr>
      <xdr:spPr>
        <a:xfrm>
          <a:off x="946785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0" name="楕円 249">
          <a:extLst>
            <a:ext uri="{FF2B5EF4-FFF2-40B4-BE49-F238E27FC236}">
              <a16:creationId xmlns:a16="http://schemas.microsoft.com/office/drawing/2014/main" id="{91EAA52D-D905-4D4A-9630-2DC90DFF1C04}"/>
            </a:ext>
          </a:extLst>
        </xdr:cNvPr>
        <xdr:cNvSpPr/>
      </xdr:nvSpPr>
      <xdr:spPr>
        <a:xfrm>
          <a:off x="8632190" y="10847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1" name="直線コネクタ 250">
          <a:extLst>
            <a:ext uri="{FF2B5EF4-FFF2-40B4-BE49-F238E27FC236}">
              <a16:creationId xmlns:a16="http://schemas.microsoft.com/office/drawing/2014/main" id="{B631E4CA-532E-4A0C-9B05-5BC4BF5F824C}"/>
            </a:ext>
          </a:extLst>
        </xdr:cNvPr>
        <xdr:cNvCxnSpPr/>
      </xdr:nvCxnSpPr>
      <xdr:spPr>
        <a:xfrm>
          <a:off x="8686800" y="10892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2" name="楕円 251">
          <a:extLst>
            <a:ext uri="{FF2B5EF4-FFF2-40B4-BE49-F238E27FC236}">
              <a16:creationId xmlns:a16="http://schemas.microsoft.com/office/drawing/2014/main" id="{033764DF-382F-45B9-8D71-E354D0B929F0}"/>
            </a:ext>
          </a:extLst>
        </xdr:cNvPr>
        <xdr:cNvSpPr/>
      </xdr:nvSpPr>
      <xdr:spPr>
        <a:xfrm>
          <a:off x="7846060" y="108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3" name="直線コネクタ 252">
          <a:extLst>
            <a:ext uri="{FF2B5EF4-FFF2-40B4-BE49-F238E27FC236}">
              <a16:creationId xmlns:a16="http://schemas.microsoft.com/office/drawing/2014/main" id="{F7B197C1-862F-4484-84B8-FE1A575D9A11}"/>
            </a:ext>
          </a:extLst>
        </xdr:cNvPr>
        <xdr:cNvCxnSpPr/>
      </xdr:nvCxnSpPr>
      <xdr:spPr>
        <a:xfrm>
          <a:off x="7889240" y="1089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54" name="楕円 253">
          <a:extLst>
            <a:ext uri="{FF2B5EF4-FFF2-40B4-BE49-F238E27FC236}">
              <a16:creationId xmlns:a16="http://schemas.microsoft.com/office/drawing/2014/main" id="{AFDAED3F-E6E6-47A4-ABF2-4CE52891C1F3}"/>
            </a:ext>
          </a:extLst>
        </xdr:cNvPr>
        <xdr:cNvSpPr/>
      </xdr:nvSpPr>
      <xdr:spPr>
        <a:xfrm>
          <a:off x="7029450" y="10847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95250</xdr:rowOff>
    </xdr:to>
    <xdr:cxnSp macro="">
      <xdr:nvCxnSpPr>
        <xdr:cNvPr id="255" name="直線コネクタ 254">
          <a:extLst>
            <a:ext uri="{FF2B5EF4-FFF2-40B4-BE49-F238E27FC236}">
              <a16:creationId xmlns:a16="http://schemas.microsoft.com/office/drawing/2014/main" id="{BB0D3ECC-45D1-4D55-A0B7-88461EFAE46C}"/>
            </a:ext>
          </a:extLst>
        </xdr:cNvPr>
        <xdr:cNvCxnSpPr/>
      </xdr:nvCxnSpPr>
      <xdr:spPr>
        <a:xfrm>
          <a:off x="7084060" y="10892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6" name="楕円 255">
          <a:extLst>
            <a:ext uri="{FF2B5EF4-FFF2-40B4-BE49-F238E27FC236}">
              <a16:creationId xmlns:a16="http://schemas.microsoft.com/office/drawing/2014/main" id="{C72AEFD0-4D28-4D4F-9663-10772DD8DBC1}"/>
            </a:ext>
          </a:extLst>
        </xdr:cNvPr>
        <xdr:cNvSpPr/>
      </xdr:nvSpPr>
      <xdr:spPr>
        <a:xfrm>
          <a:off x="6231890" y="108515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95250</xdr:rowOff>
    </xdr:from>
    <xdr:to>
      <xdr:col>41</xdr:col>
      <xdr:colOff>50800</xdr:colOff>
      <xdr:row>63</xdr:row>
      <xdr:rowOff>99060</xdr:rowOff>
    </xdr:to>
    <xdr:cxnSp macro="">
      <xdr:nvCxnSpPr>
        <xdr:cNvPr id="257" name="直線コネクタ 256">
          <a:extLst>
            <a:ext uri="{FF2B5EF4-FFF2-40B4-BE49-F238E27FC236}">
              <a16:creationId xmlns:a16="http://schemas.microsoft.com/office/drawing/2014/main" id="{AFC6E596-9A9B-41A9-954E-7614B2A569C5}"/>
            </a:ext>
          </a:extLst>
        </xdr:cNvPr>
        <xdr:cNvCxnSpPr/>
      </xdr:nvCxnSpPr>
      <xdr:spPr>
        <a:xfrm flipV="1">
          <a:off x="6286500" y="108927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4F7B9308-1132-48D8-A472-C00BEDC17417}"/>
            </a:ext>
          </a:extLst>
        </xdr:cNvPr>
        <xdr:cNvSpPr txBox="1"/>
      </xdr:nvSpPr>
      <xdr:spPr>
        <a:xfrm>
          <a:off x="84544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id="{232F4BA3-7241-4081-B169-99253FAEC314}"/>
            </a:ext>
          </a:extLst>
        </xdr:cNvPr>
        <xdr:cNvSpPr txBox="1"/>
      </xdr:nvSpPr>
      <xdr:spPr>
        <a:xfrm>
          <a:off x="767341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a:extLst>
            <a:ext uri="{FF2B5EF4-FFF2-40B4-BE49-F238E27FC236}">
              <a16:creationId xmlns:a16="http://schemas.microsoft.com/office/drawing/2014/main" id="{E42B034B-8E15-48F2-B359-27100B5024B7}"/>
            </a:ext>
          </a:extLst>
        </xdr:cNvPr>
        <xdr:cNvSpPr txBox="1"/>
      </xdr:nvSpPr>
      <xdr:spPr>
        <a:xfrm>
          <a:off x="6866332"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a:extLst>
            <a:ext uri="{FF2B5EF4-FFF2-40B4-BE49-F238E27FC236}">
              <a16:creationId xmlns:a16="http://schemas.microsoft.com/office/drawing/2014/main" id="{3843A164-A0CB-4D54-937F-97296ED1106F}"/>
            </a:ext>
          </a:extLst>
        </xdr:cNvPr>
        <xdr:cNvSpPr txBox="1"/>
      </xdr:nvSpPr>
      <xdr:spPr>
        <a:xfrm>
          <a:off x="6068772"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2" name="n_1mainValue【体育館・プール】&#10;一人当たり面積">
          <a:extLst>
            <a:ext uri="{FF2B5EF4-FFF2-40B4-BE49-F238E27FC236}">
              <a16:creationId xmlns:a16="http://schemas.microsoft.com/office/drawing/2014/main" id="{E5319014-7D6F-4E80-ACD5-EF8E6AFC106A}"/>
            </a:ext>
          </a:extLst>
        </xdr:cNvPr>
        <xdr:cNvSpPr txBox="1"/>
      </xdr:nvSpPr>
      <xdr:spPr>
        <a:xfrm>
          <a:off x="845446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3" name="n_2mainValue【体育館・プール】&#10;一人当たり面積">
          <a:extLst>
            <a:ext uri="{FF2B5EF4-FFF2-40B4-BE49-F238E27FC236}">
              <a16:creationId xmlns:a16="http://schemas.microsoft.com/office/drawing/2014/main" id="{DCD2687D-6B84-4B82-8121-1D1B3A0C1E8D}"/>
            </a:ext>
          </a:extLst>
        </xdr:cNvPr>
        <xdr:cNvSpPr txBox="1"/>
      </xdr:nvSpPr>
      <xdr:spPr>
        <a:xfrm>
          <a:off x="767341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64" name="n_3mainValue【体育館・プール】&#10;一人当たり面積">
          <a:extLst>
            <a:ext uri="{FF2B5EF4-FFF2-40B4-BE49-F238E27FC236}">
              <a16:creationId xmlns:a16="http://schemas.microsoft.com/office/drawing/2014/main" id="{DF0F3A92-87E0-4B5F-842B-F66BB499D0D8}"/>
            </a:ext>
          </a:extLst>
        </xdr:cNvPr>
        <xdr:cNvSpPr txBox="1"/>
      </xdr:nvSpPr>
      <xdr:spPr>
        <a:xfrm>
          <a:off x="6866332"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65" name="n_4mainValue【体育館・プール】&#10;一人当たり面積">
          <a:extLst>
            <a:ext uri="{FF2B5EF4-FFF2-40B4-BE49-F238E27FC236}">
              <a16:creationId xmlns:a16="http://schemas.microsoft.com/office/drawing/2014/main" id="{731EEB55-6A07-44B9-AF57-7AE3FA9ABF8E}"/>
            </a:ext>
          </a:extLst>
        </xdr:cNvPr>
        <xdr:cNvSpPr txBox="1"/>
      </xdr:nvSpPr>
      <xdr:spPr>
        <a:xfrm>
          <a:off x="6068772"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35759A5-E547-4804-8BA0-73AA94F1A5A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2EEC407-1EE1-41D2-AB77-EB5D41ECE45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F784EA6-C9B8-4321-BCCE-B20ED684491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C8B64D6-627A-4704-89C9-038EB17777A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9F1C2CF-B104-46F1-8A27-BF4141A4E17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E6F01B9-DCD4-4EDE-8256-CDE383B31DA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4BAF59C-DFE0-49D2-9B48-7C6A8469E73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347D2E9-6B2C-4201-A426-28663783643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BFD4C14-1C43-4618-A775-A4EA43A1F3C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361DF5A-FC6C-466B-9286-1CA8DF41464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0B7FDB6-A426-48C3-8076-B605C0AF47C9}"/>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4AB1361-06E2-46CF-B423-6DEB6209349D}"/>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0791C32-9D08-4E3B-B650-6E7E3D1F26F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86F6ED9-FA0F-4C47-895F-82BD44BFF4EB}"/>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336B592-D9D2-416A-8ED4-E8B48EB2C9EF}"/>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207F14E-DEC7-4EF8-AE7A-783C6BFBB0CD}"/>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EDD1861A-DEC7-4CC8-98A5-3DA2F22B1619}"/>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12C8D68-6A35-45E7-84A4-DB2FA4EF2DE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2D47AC3-1EFC-4D75-99A8-F1823CE335CC}"/>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FD718CF-BDFD-46F2-BB9C-BEAEBEBF9A2D}"/>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9077EBF9-BEBE-4FB7-8118-175BE64B4532}"/>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E9FA8A1-7325-44B8-94AB-5385F261CBA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1ACE608-DD65-49AB-9395-DC571A356A52}"/>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6EA20DF-6A81-4E5F-B147-2E6FB65ABF7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9EE727FD-498B-4C98-8D59-442CFFC1D949}"/>
            </a:ext>
          </a:extLst>
        </xdr:cNvPr>
        <xdr:cNvCxnSpPr/>
      </xdr:nvCxnSpPr>
      <xdr:spPr>
        <a:xfrm flipV="1">
          <a:off x="4173855" y="13531216"/>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840C53D3-63D1-4D35-979B-6EF3DA3FFB71}"/>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FF94BE63-93C6-4E31-9D03-A934DEB9F8EA}"/>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7B5FE4B8-67B4-40C9-B323-D58AECE1D0BA}"/>
            </a:ext>
          </a:extLst>
        </xdr:cNvPr>
        <xdr:cNvSpPr txBox="1"/>
      </xdr:nvSpPr>
      <xdr:spPr>
        <a:xfrm>
          <a:off x="4212590" y="133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F6DB7D66-AA42-4749-8BA1-9746FFA1C930}"/>
            </a:ext>
          </a:extLst>
        </xdr:cNvPr>
        <xdr:cNvCxnSpPr/>
      </xdr:nvCxnSpPr>
      <xdr:spPr>
        <a:xfrm>
          <a:off x="4112260" y="135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7A93ACB-8602-46FA-A528-D9BA00FA5184}"/>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BEC3BD85-2353-4BF5-B680-5D8366749F3E}"/>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7A37519F-E3F9-4ECB-B4EC-F2E3A2D1964F}"/>
            </a:ext>
          </a:extLst>
        </xdr:cNvPr>
        <xdr:cNvSpPr/>
      </xdr:nvSpPr>
      <xdr:spPr>
        <a:xfrm>
          <a:off x="3388360" y="140004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56846CBA-CDFC-40B7-8E26-7977E74E0817}"/>
            </a:ext>
          </a:extLst>
        </xdr:cNvPr>
        <xdr:cNvSpPr/>
      </xdr:nvSpPr>
      <xdr:spPr>
        <a:xfrm>
          <a:off x="25717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7E4C606A-452C-41BB-97FC-78F20A6E2FF1}"/>
            </a:ext>
          </a:extLst>
        </xdr:cNvPr>
        <xdr:cNvSpPr/>
      </xdr:nvSpPr>
      <xdr:spPr>
        <a:xfrm>
          <a:off x="17741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E5FC6216-7B88-40DA-9C38-3568D511D625}"/>
            </a:ext>
          </a:extLst>
        </xdr:cNvPr>
        <xdr:cNvSpPr/>
      </xdr:nvSpPr>
      <xdr:spPr>
        <a:xfrm>
          <a:off x="988060" y="139528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0707FE-D3F7-4B69-9CF8-F38CDA093F8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3001D00-7FA0-473F-858E-8941090C98D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F6ECBDB-9D07-4E05-8C1C-95396B2610F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E220918-1E95-4A38-95B5-239C7011B46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2C8E8CD-B1AB-4285-9A6E-3FA40941C28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6" name="楕円 305">
          <a:extLst>
            <a:ext uri="{FF2B5EF4-FFF2-40B4-BE49-F238E27FC236}">
              <a16:creationId xmlns:a16="http://schemas.microsoft.com/office/drawing/2014/main" id="{653A3287-7A7B-45B6-9233-7EB138F96D31}"/>
            </a:ext>
          </a:extLst>
        </xdr:cNvPr>
        <xdr:cNvSpPr/>
      </xdr:nvSpPr>
      <xdr:spPr>
        <a:xfrm>
          <a:off x="4131310" y="14048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8AD97D4-909A-41C4-AE85-240783D7BA32}"/>
            </a:ext>
          </a:extLst>
        </xdr:cNvPr>
        <xdr:cNvSpPr txBox="1"/>
      </xdr:nvSpPr>
      <xdr:spPr>
        <a:xfrm>
          <a:off x="4212590"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308" name="楕円 307">
          <a:extLst>
            <a:ext uri="{FF2B5EF4-FFF2-40B4-BE49-F238E27FC236}">
              <a16:creationId xmlns:a16="http://schemas.microsoft.com/office/drawing/2014/main" id="{3FB27C2D-5063-48F2-8CD1-BE877BD41065}"/>
            </a:ext>
          </a:extLst>
        </xdr:cNvPr>
        <xdr:cNvSpPr/>
      </xdr:nvSpPr>
      <xdr:spPr>
        <a:xfrm>
          <a:off x="3388360" y="13994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38100</xdr:rowOff>
    </xdr:to>
    <xdr:cxnSp macro="">
      <xdr:nvCxnSpPr>
        <xdr:cNvPr id="309" name="直線コネクタ 308">
          <a:extLst>
            <a:ext uri="{FF2B5EF4-FFF2-40B4-BE49-F238E27FC236}">
              <a16:creationId xmlns:a16="http://schemas.microsoft.com/office/drawing/2014/main" id="{E1285774-4496-4645-9E63-B890072D5E9C}"/>
            </a:ext>
          </a:extLst>
        </xdr:cNvPr>
        <xdr:cNvCxnSpPr/>
      </xdr:nvCxnSpPr>
      <xdr:spPr>
        <a:xfrm>
          <a:off x="3431540" y="1404937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10" name="楕円 309">
          <a:extLst>
            <a:ext uri="{FF2B5EF4-FFF2-40B4-BE49-F238E27FC236}">
              <a16:creationId xmlns:a16="http://schemas.microsoft.com/office/drawing/2014/main" id="{95878986-C6EB-45C2-BE06-73FFF7C5073C}"/>
            </a:ext>
          </a:extLst>
        </xdr:cNvPr>
        <xdr:cNvSpPr/>
      </xdr:nvSpPr>
      <xdr:spPr>
        <a:xfrm>
          <a:off x="2571750" y="139433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160020</xdr:rowOff>
    </xdr:to>
    <xdr:cxnSp macro="">
      <xdr:nvCxnSpPr>
        <xdr:cNvPr id="311" name="直線コネクタ 310">
          <a:extLst>
            <a:ext uri="{FF2B5EF4-FFF2-40B4-BE49-F238E27FC236}">
              <a16:creationId xmlns:a16="http://schemas.microsoft.com/office/drawing/2014/main" id="{BAB15C07-A7E0-43EA-A33E-4CC9407798C8}"/>
            </a:ext>
          </a:extLst>
        </xdr:cNvPr>
        <xdr:cNvCxnSpPr/>
      </xdr:nvCxnSpPr>
      <xdr:spPr>
        <a:xfrm>
          <a:off x="2626360" y="13996034"/>
          <a:ext cx="80518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12" name="楕円 311">
          <a:extLst>
            <a:ext uri="{FF2B5EF4-FFF2-40B4-BE49-F238E27FC236}">
              <a16:creationId xmlns:a16="http://schemas.microsoft.com/office/drawing/2014/main" id="{74143317-C2D1-4494-B36D-0659F6F83DCD}"/>
            </a:ext>
          </a:extLst>
        </xdr:cNvPr>
        <xdr:cNvSpPr/>
      </xdr:nvSpPr>
      <xdr:spPr>
        <a:xfrm>
          <a:off x="1774190" y="13897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110489</xdr:rowOff>
    </xdr:to>
    <xdr:cxnSp macro="">
      <xdr:nvCxnSpPr>
        <xdr:cNvPr id="313" name="直線コネクタ 312">
          <a:extLst>
            <a:ext uri="{FF2B5EF4-FFF2-40B4-BE49-F238E27FC236}">
              <a16:creationId xmlns:a16="http://schemas.microsoft.com/office/drawing/2014/main" id="{FD90A361-D506-4442-A46E-4B6F85728A09}"/>
            </a:ext>
          </a:extLst>
        </xdr:cNvPr>
        <xdr:cNvCxnSpPr/>
      </xdr:nvCxnSpPr>
      <xdr:spPr>
        <a:xfrm>
          <a:off x="1828800" y="13942695"/>
          <a:ext cx="7975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153036</xdr:rowOff>
    </xdr:from>
    <xdr:to>
      <xdr:col>6</xdr:col>
      <xdr:colOff>38100</xdr:colOff>
      <xdr:row>81</xdr:row>
      <xdr:rowOff>83186</xdr:rowOff>
    </xdr:to>
    <xdr:sp macro="" textlink="">
      <xdr:nvSpPr>
        <xdr:cNvPr id="314" name="楕円 313">
          <a:extLst>
            <a:ext uri="{FF2B5EF4-FFF2-40B4-BE49-F238E27FC236}">
              <a16:creationId xmlns:a16="http://schemas.microsoft.com/office/drawing/2014/main" id="{C09F6D51-37BA-4428-ACC9-3F3FC05CB4D7}"/>
            </a:ext>
          </a:extLst>
        </xdr:cNvPr>
        <xdr:cNvSpPr/>
      </xdr:nvSpPr>
      <xdr:spPr>
        <a:xfrm>
          <a:off x="988060" y="138690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32386</xdr:rowOff>
    </xdr:from>
    <xdr:to>
      <xdr:col>10</xdr:col>
      <xdr:colOff>114300</xdr:colOff>
      <xdr:row>81</xdr:row>
      <xdr:rowOff>59055</xdr:rowOff>
    </xdr:to>
    <xdr:cxnSp macro="">
      <xdr:nvCxnSpPr>
        <xdr:cNvPr id="315" name="直線コネクタ 314">
          <a:extLst>
            <a:ext uri="{FF2B5EF4-FFF2-40B4-BE49-F238E27FC236}">
              <a16:creationId xmlns:a16="http://schemas.microsoft.com/office/drawing/2014/main" id="{800428EF-8339-48E3-A816-B1EF95C6A4BE}"/>
            </a:ext>
          </a:extLst>
        </xdr:cNvPr>
        <xdr:cNvCxnSpPr/>
      </xdr:nvCxnSpPr>
      <xdr:spPr>
        <a:xfrm>
          <a:off x="1031240" y="13917931"/>
          <a:ext cx="79756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a:extLst>
            <a:ext uri="{FF2B5EF4-FFF2-40B4-BE49-F238E27FC236}">
              <a16:creationId xmlns:a16="http://schemas.microsoft.com/office/drawing/2014/main" id="{00C7EE60-0FD0-4CA4-BFF1-C226F711079D}"/>
            </a:ext>
          </a:extLst>
        </xdr:cNvPr>
        <xdr:cNvSpPr txBox="1"/>
      </xdr:nvSpPr>
      <xdr:spPr>
        <a:xfrm>
          <a:off x="32391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a:extLst>
            <a:ext uri="{FF2B5EF4-FFF2-40B4-BE49-F238E27FC236}">
              <a16:creationId xmlns:a16="http://schemas.microsoft.com/office/drawing/2014/main" id="{2684F7AF-C560-4513-8EFA-79261CF2E562}"/>
            </a:ext>
          </a:extLst>
        </xdr:cNvPr>
        <xdr:cNvSpPr txBox="1"/>
      </xdr:nvSpPr>
      <xdr:spPr>
        <a:xfrm>
          <a:off x="2439044" y="140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a:extLst>
            <a:ext uri="{FF2B5EF4-FFF2-40B4-BE49-F238E27FC236}">
              <a16:creationId xmlns:a16="http://schemas.microsoft.com/office/drawing/2014/main" id="{0559A896-3C41-46EB-8D96-A1BA4400DF00}"/>
            </a:ext>
          </a:extLst>
        </xdr:cNvPr>
        <xdr:cNvSpPr txBox="1"/>
      </xdr:nvSpPr>
      <xdr:spPr>
        <a:xfrm>
          <a:off x="164148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a:extLst>
            <a:ext uri="{FF2B5EF4-FFF2-40B4-BE49-F238E27FC236}">
              <a16:creationId xmlns:a16="http://schemas.microsoft.com/office/drawing/2014/main" id="{444B8BC8-9545-418A-B158-826E3428478F}"/>
            </a:ext>
          </a:extLst>
        </xdr:cNvPr>
        <xdr:cNvSpPr txBox="1"/>
      </xdr:nvSpPr>
      <xdr:spPr>
        <a:xfrm>
          <a:off x="855354" y="1404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320" name="n_1mainValue【福祉施設】&#10;有形固定資産減価償却率">
          <a:extLst>
            <a:ext uri="{FF2B5EF4-FFF2-40B4-BE49-F238E27FC236}">
              <a16:creationId xmlns:a16="http://schemas.microsoft.com/office/drawing/2014/main" id="{6622E5B3-F4C7-4232-AC3D-686A89DA4492}"/>
            </a:ext>
          </a:extLst>
        </xdr:cNvPr>
        <xdr:cNvSpPr txBox="1"/>
      </xdr:nvSpPr>
      <xdr:spPr>
        <a:xfrm>
          <a:off x="32391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1" name="n_2mainValue【福祉施設】&#10;有形固定資産減価償却率">
          <a:extLst>
            <a:ext uri="{FF2B5EF4-FFF2-40B4-BE49-F238E27FC236}">
              <a16:creationId xmlns:a16="http://schemas.microsoft.com/office/drawing/2014/main" id="{BFD45754-1605-4E00-8D93-3D9D20076065}"/>
            </a:ext>
          </a:extLst>
        </xdr:cNvPr>
        <xdr:cNvSpPr txBox="1"/>
      </xdr:nvSpPr>
      <xdr:spPr>
        <a:xfrm>
          <a:off x="2439044" y="137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22" name="n_3mainValue【福祉施設】&#10;有形固定資産減価償却率">
          <a:extLst>
            <a:ext uri="{FF2B5EF4-FFF2-40B4-BE49-F238E27FC236}">
              <a16:creationId xmlns:a16="http://schemas.microsoft.com/office/drawing/2014/main" id="{96B11721-630F-4495-A984-B80B1B33B4AE}"/>
            </a:ext>
          </a:extLst>
        </xdr:cNvPr>
        <xdr:cNvSpPr txBox="1"/>
      </xdr:nvSpPr>
      <xdr:spPr>
        <a:xfrm>
          <a:off x="1641484" y="136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99713</xdr:rowOff>
    </xdr:from>
    <xdr:ext cx="405111" cy="259045"/>
    <xdr:sp macro="" textlink="">
      <xdr:nvSpPr>
        <xdr:cNvPr id="323" name="n_4mainValue【福祉施設】&#10;有形固定資産減価償却率">
          <a:extLst>
            <a:ext uri="{FF2B5EF4-FFF2-40B4-BE49-F238E27FC236}">
              <a16:creationId xmlns:a16="http://schemas.microsoft.com/office/drawing/2014/main" id="{1FE639F1-04A2-4D81-9DA1-1B4BBBD71DFF}"/>
            </a:ext>
          </a:extLst>
        </xdr:cNvPr>
        <xdr:cNvSpPr txBox="1"/>
      </xdr:nvSpPr>
      <xdr:spPr>
        <a:xfrm>
          <a:off x="85535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5C42CF1-F291-41CD-8C4C-8B4D51E95B9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0AD2EB8-97F3-45E0-8E5D-FDCEBD8EC50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F96D255-25DA-4C6C-9500-4F2EBDA4AB6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43F54AC-F6FB-4446-A217-17ACF185513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B79C050-4508-4463-8271-991CB0129C4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1DD09D3-E13A-493C-AA32-F39EE555900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0B32505-7CCC-45DA-AFD7-02FAC4106CC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4B7B266-F0BB-4764-8E52-72AF0F69F31C}"/>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470528A-EC63-405E-BEA4-31380CAB77F3}"/>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E96F75A-E7DF-4BF8-8D4C-2D455CAA10C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93EF4595-5362-4EDE-A751-973205316087}"/>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FCAFBE33-6504-4240-BF31-D88B7EB83460}"/>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22168D88-1719-4F64-BE47-9A397758E501}"/>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54F3CF95-EB0A-452B-BCA7-5227F05B55A9}"/>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AFEF0EB9-06EA-4E23-B52F-55F6B54280AE}"/>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ACF9BE8F-C6F4-4DC0-88E1-B0E263A5E330}"/>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232E944A-D9C9-471F-9668-14CF0812A829}"/>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456C0A3F-C7EE-459B-BCBA-D26798D0DC4B}"/>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4E363D47-B90B-4EF6-A90C-5F13A18318E0}"/>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B357C22C-38A7-4E88-B1CF-AAA821A83304}"/>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8A352B3F-C076-4206-8CA6-926345B15372}"/>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865EEECD-34A5-4A2F-8038-34F71493C7C0}"/>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3D94B533-05CC-44D6-85AB-5CD99E41A13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C282A998-C815-4104-A104-2CEA0B2F6F4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3BF4B3BA-6C2C-4617-BF19-EF3DE99429B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39DF380D-235F-4D62-98C1-DA275B2B9B47}"/>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F5192C6E-6A08-4743-B2C2-DFCEFEF47924}"/>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29D9F396-05AA-4D28-AF68-1D92C2B12970}"/>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BB42876-8B24-41AC-B894-A75335C16C7D}"/>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801E13E4-DD3A-4AB4-9990-74D17DA680A2}"/>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a:extLst>
            <a:ext uri="{FF2B5EF4-FFF2-40B4-BE49-F238E27FC236}">
              <a16:creationId xmlns:a16="http://schemas.microsoft.com/office/drawing/2014/main" id="{5D6013AB-D7C9-428A-9DAE-6223322E1AAC}"/>
            </a:ext>
          </a:extLst>
        </xdr:cNvPr>
        <xdr:cNvSpPr txBox="1"/>
      </xdr:nvSpPr>
      <xdr:spPr>
        <a:xfrm>
          <a:off x="946785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05E4B2E5-6BBC-420B-943F-5820CA062008}"/>
            </a:ext>
          </a:extLst>
        </xdr:cNvPr>
        <xdr:cNvSpPr/>
      </xdr:nvSpPr>
      <xdr:spPr>
        <a:xfrm>
          <a:off x="9394190" y="143254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4777CA02-65DC-4AC3-B1DA-63729540E9DB}"/>
            </a:ext>
          </a:extLst>
        </xdr:cNvPr>
        <xdr:cNvSpPr/>
      </xdr:nvSpPr>
      <xdr:spPr>
        <a:xfrm>
          <a:off x="8632190" y="142946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91107274-F070-4D95-9009-D19530D0E5A9}"/>
            </a:ext>
          </a:extLst>
        </xdr:cNvPr>
        <xdr:cNvSpPr/>
      </xdr:nvSpPr>
      <xdr:spPr>
        <a:xfrm>
          <a:off x="7846060" y="142894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382C69B1-C838-4D2C-A69D-83B93EEBC3FC}"/>
            </a:ext>
          </a:extLst>
        </xdr:cNvPr>
        <xdr:cNvSpPr/>
      </xdr:nvSpPr>
      <xdr:spPr>
        <a:xfrm>
          <a:off x="7029450" y="142894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F5EA1BF3-09C1-4E99-8BDF-21EF31FA088A}"/>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1F6E8C7-7988-4FFD-B603-8D2EBD1D5CC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7882491-8E11-44DE-A52B-8A2927A5808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41EFF73-2386-41BD-A9F4-A37EB4733FC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3903033-6A3E-4AE9-9A85-F432C25DAC2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9B438B5-72BB-4B71-B1B0-BC854893943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65" name="楕円 364">
          <a:extLst>
            <a:ext uri="{FF2B5EF4-FFF2-40B4-BE49-F238E27FC236}">
              <a16:creationId xmlns:a16="http://schemas.microsoft.com/office/drawing/2014/main" id="{ACB05462-BA6E-4A72-8B6D-DA6AD45A4D91}"/>
            </a:ext>
          </a:extLst>
        </xdr:cNvPr>
        <xdr:cNvSpPr/>
      </xdr:nvSpPr>
      <xdr:spPr>
        <a:xfrm>
          <a:off x="9394190" y="141768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66" name="【福祉施設】&#10;一人当たり面積該当値テキスト">
          <a:extLst>
            <a:ext uri="{FF2B5EF4-FFF2-40B4-BE49-F238E27FC236}">
              <a16:creationId xmlns:a16="http://schemas.microsoft.com/office/drawing/2014/main" id="{88768A18-F37D-42A1-A273-0A761C4CE693}"/>
            </a:ext>
          </a:extLst>
        </xdr:cNvPr>
        <xdr:cNvSpPr txBox="1"/>
      </xdr:nvSpPr>
      <xdr:spPr>
        <a:xfrm>
          <a:off x="9467850" y="1402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67" name="楕円 366">
          <a:extLst>
            <a:ext uri="{FF2B5EF4-FFF2-40B4-BE49-F238E27FC236}">
              <a16:creationId xmlns:a16="http://schemas.microsoft.com/office/drawing/2014/main" id="{88F30175-CAAC-4925-8309-5BE5FCBC6EB0}"/>
            </a:ext>
          </a:extLst>
        </xdr:cNvPr>
        <xdr:cNvSpPr/>
      </xdr:nvSpPr>
      <xdr:spPr>
        <a:xfrm>
          <a:off x="8632190" y="14176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68" name="直線コネクタ 367">
          <a:extLst>
            <a:ext uri="{FF2B5EF4-FFF2-40B4-BE49-F238E27FC236}">
              <a16:creationId xmlns:a16="http://schemas.microsoft.com/office/drawing/2014/main" id="{ADBA419D-5F70-4481-A2BF-8ACE5A68859D}"/>
            </a:ext>
          </a:extLst>
        </xdr:cNvPr>
        <xdr:cNvCxnSpPr/>
      </xdr:nvCxnSpPr>
      <xdr:spPr>
        <a:xfrm>
          <a:off x="8686800" y="142314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9" name="楕円 368">
          <a:extLst>
            <a:ext uri="{FF2B5EF4-FFF2-40B4-BE49-F238E27FC236}">
              <a16:creationId xmlns:a16="http://schemas.microsoft.com/office/drawing/2014/main" id="{BF5FBE8B-0C73-4F64-8FC8-44AA2B5A0C4B}"/>
            </a:ext>
          </a:extLst>
        </xdr:cNvPr>
        <xdr:cNvSpPr/>
      </xdr:nvSpPr>
      <xdr:spPr>
        <a:xfrm>
          <a:off x="7846060" y="14176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70" name="直線コネクタ 369">
          <a:extLst>
            <a:ext uri="{FF2B5EF4-FFF2-40B4-BE49-F238E27FC236}">
              <a16:creationId xmlns:a16="http://schemas.microsoft.com/office/drawing/2014/main" id="{BB91D7F1-7897-419E-9102-FADD5E076594}"/>
            </a:ext>
          </a:extLst>
        </xdr:cNvPr>
        <xdr:cNvCxnSpPr/>
      </xdr:nvCxnSpPr>
      <xdr:spPr>
        <a:xfrm>
          <a:off x="7889240" y="142314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71" name="楕円 370">
          <a:extLst>
            <a:ext uri="{FF2B5EF4-FFF2-40B4-BE49-F238E27FC236}">
              <a16:creationId xmlns:a16="http://schemas.microsoft.com/office/drawing/2014/main" id="{46DEB4B3-BAA4-4AEA-8ECB-5800A365780B}"/>
            </a:ext>
          </a:extLst>
        </xdr:cNvPr>
        <xdr:cNvSpPr/>
      </xdr:nvSpPr>
      <xdr:spPr>
        <a:xfrm>
          <a:off x="7029450" y="141768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72" name="直線コネクタ 371">
          <a:extLst>
            <a:ext uri="{FF2B5EF4-FFF2-40B4-BE49-F238E27FC236}">
              <a16:creationId xmlns:a16="http://schemas.microsoft.com/office/drawing/2014/main" id="{CCC9550E-C238-4BB1-AAA4-E0B1E389A742}"/>
            </a:ext>
          </a:extLst>
        </xdr:cNvPr>
        <xdr:cNvCxnSpPr/>
      </xdr:nvCxnSpPr>
      <xdr:spPr>
        <a:xfrm>
          <a:off x="7084060" y="142314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73" name="楕円 372">
          <a:extLst>
            <a:ext uri="{FF2B5EF4-FFF2-40B4-BE49-F238E27FC236}">
              <a16:creationId xmlns:a16="http://schemas.microsoft.com/office/drawing/2014/main" id="{83F7C31A-8D6B-41F3-A9FE-F2C8570BCAF9}"/>
            </a:ext>
          </a:extLst>
        </xdr:cNvPr>
        <xdr:cNvSpPr/>
      </xdr:nvSpPr>
      <xdr:spPr>
        <a:xfrm>
          <a:off x="6231890" y="14176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82</xdr:row>
      <xdr:rowOff>168729</xdr:rowOff>
    </xdr:to>
    <xdr:cxnSp macro="">
      <xdr:nvCxnSpPr>
        <xdr:cNvPr id="374" name="直線コネクタ 373">
          <a:extLst>
            <a:ext uri="{FF2B5EF4-FFF2-40B4-BE49-F238E27FC236}">
              <a16:creationId xmlns:a16="http://schemas.microsoft.com/office/drawing/2014/main" id="{D121D81A-64DE-43AE-AF1F-E2B7C3D6C1C1}"/>
            </a:ext>
          </a:extLst>
        </xdr:cNvPr>
        <xdr:cNvCxnSpPr/>
      </xdr:nvCxnSpPr>
      <xdr:spPr>
        <a:xfrm>
          <a:off x="6286500" y="142314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a:extLst>
            <a:ext uri="{FF2B5EF4-FFF2-40B4-BE49-F238E27FC236}">
              <a16:creationId xmlns:a16="http://schemas.microsoft.com/office/drawing/2014/main" id="{E6A86814-239C-4BEC-B558-6D7D5EAE98E0}"/>
            </a:ext>
          </a:extLst>
        </xdr:cNvPr>
        <xdr:cNvSpPr txBox="1"/>
      </xdr:nvSpPr>
      <xdr:spPr>
        <a:xfrm>
          <a:off x="8454467" y="143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a:extLst>
            <a:ext uri="{FF2B5EF4-FFF2-40B4-BE49-F238E27FC236}">
              <a16:creationId xmlns:a16="http://schemas.microsoft.com/office/drawing/2014/main" id="{283AAAFE-4DB9-4C87-8515-1996160C6C64}"/>
            </a:ext>
          </a:extLst>
        </xdr:cNvPr>
        <xdr:cNvSpPr txBox="1"/>
      </xdr:nvSpPr>
      <xdr:spPr>
        <a:xfrm>
          <a:off x="7673417" y="1437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a:extLst>
            <a:ext uri="{FF2B5EF4-FFF2-40B4-BE49-F238E27FC236}">
              <a16:creationId xmlns:a16="http://schemas.microsoft.com/office/drawing/2014/main" id="{CC532050-A585-4185-94AB-1EC9D5C79D13}"/>
            </a:ext>
          </a:extLst>
        </xdr:cNvPr>
        <xdr:cNvSpPr txBox="1"/>
      </xdr:nvSpPr>
      <xdr:spPr>
        <a:xfrm>
          <a:off x="6866332" y="1437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a:extLst>
            <a:ext uri="{FF2B5EF4-FFF2-40B4-BE49-F238E27FC236}">
              <a16:creationId xmlns:a16="http://schemas.microsoft.com/office/drawing/2014/main" id="{9406699D-95EA-41EC-BBB7-A384543CE34F}"/>
            </a:ext>
          </a:extLst>
        </xdr:cNvPr>
        <xdr:cNvSpPr txBox="1"/>
      </xdr:nvSpPr>
      <xdr:spPr>
        <a:xfrm>
          <a:off x="60687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9" name="n_1mainValue【福祉施設】&#10;一人当たり面積">
          <a:extLst>
            <a:ext uri="{FF2B5EF4-FFF2-40B4-BE49-F238E27FC236}">
              <a16:creationId xmlns:a16="http://schemas.microsoft.com/office/drawing/2014/main" id="{9AB476A2-852B-4675-AA71-55772BB8A52D}"/>
            </a:ext>
          </a:extLst>
        </xdr:cNvPr>
        <xdr:cNvSpPr txBox="1"/>
      </xdr:nvSpPr>
      <xdr:spPr>
        <a:xfrm>
          <a:off x="8454467"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80" name="n_2mainValue【福祉施設】&#10;一人当たり面積">
          <a:extLst>
            <a:ext uri="{FF2B5EF4-FFF2-40B4-BE49-F238E27FC236}">
              <a16:creationId xmlns:a16="http://schemas.microsoft.com/office/drawing/2014/main" id="{21F16DAA-E2E1-4AB5-8C94-BF0A5DF61FD8}"/>
            </a:ext>
          </a:extLst>
        </xdr:cNvPr>
        <xdr:cNvSpPr txBox="1"/>
      </xdr:nvSpPr>
      <xdr:spPr>
        <a:xfrm>
          <a:off x="7673417"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81" name="n_3mainValue【福祉施設】&#10;一人当たり面積">
          <a:extLst>
            <a:ext uri="{FF2B5EF4-FFF2-40B4-BE49-F238E27FC236}">
              <a16:creationId xmlns:a16="http://schemas.microsoft.com/office/drawing/2014/main" id="{1D6761E0-6128-45AE-9B4E-08B21B1A1134}"/>
            </a:ext>
          </a:extLst>
        </xdr:cNvPr>
        <xdr:cNvSpPr txBox="1"/>
      </xdr:nvSpPr>
      <xdr:spPr>
        <a:xfrm>
          <a:off x="6866332"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82" name="n_4mainValue【福祉施設】&#10;一人当たり面積">
          <a:extLst>
            <a:ext uri="{FF2B5EF4-FFF2-40B4-BE49-F238E27FC236}">
              <a16:creationId xmlns:a16="http://schemas.microsoft.com/office/drawing/2014/main" id="{E01B76D1-6D24-4539-AE50-198E58A5AA32}"/>
            </a:ext>
          </a:extLst>
        </xdr:cNvPr>
        <xdr:cNvSpPr txBox="1"/>
      </xdr:nvSpPr>
      <xdr:spPr>
        <a:xfrm>
          <a:off x="6068772"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BF4F0C0-A3E5-4712-A9F4-FFEAFEB2841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7B14EEA-D4F5-421C-A23C-157ADCE849A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E2937FA-33C6-4C41-9BB8-3403FC28A8D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FFCB75E-5337-4C9F-9822-2E690F4CD6A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D9EE5DFF-191A-42F8-B193-98B5A300B04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BEAFF9E7-5139-43D7-B1ED-7D41AA423F4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50951C5-97B8-4486-A0AE-BC6E65D7B72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32276321-F749-4730-9E85-4BB8391A606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2420DD09-C43F-44A7-A49B-FDFBBB62E3B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7A2E0B86-2AB3-4764-8A14-81AB42E85B6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10736BE8-C7D0-49B7-AFEB-7EA87DB786A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F0FD85F7-5D80-41D0-A465-BFAF1DAF50B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AE770A5-2CF8-435C-87DB-D801E18E56C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5D467E93-0497-4DC9-AC7B-451D65ABDA4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43A3DF85-62A4-4801-8200-1CD3673C5B0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725B5FA0-505F-4D5F-9478-4D7CA1BFBD0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14E54ED6-0F4F-4738-942E-F9867BF2B3D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40BC7F7-680D-4014-9BF2-67767471AD6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18C12CC6-E9E2-431B-9C8C-868EAB953EA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E6F29A31-CC9F-4777-91D8-D6412158FCD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66F8E12F-95B6-4966-8318-6453D59DD23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B7514373-0632-4D80-9B5E-4C0BCA5F1F5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E355D26-37FC-423B-9D78-FFCBFB18B37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202AC31F-CED3-4FA1-A5BE-03824453976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46F73487-2769-4EC4-8E2F-427EBC3278C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BE81134E-E800-43D6-B194-3AD293FB772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5A2F0579-DFCC-457C-9E9B-FBB2DA861BF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7A5E0C39-0311-4D12-AAF8-199B32B7CB5B}"/>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A0BF5F85-4C56-4497-B376-FF3A5F47C03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3385798F-7159-41DE-897D-E39F48CF7B4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F0AE7A69-C913-4CCA-8C42-DF4D7360DBE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CEF6DF2A-0718-4A0F-B4FE-F64213D23D7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16C54BF2-3F4B-46A2-B23A-F4FC27A0D814}"/>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E49E9803-8FF8-4D4A-9265-BD5909A405BB}"/>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A8261DD2-4125-4463-859F-F2B7B040F0B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F363E1D7-C97F-4A78-905D-9E806F3E0DB8}"/>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AA5A3DB4-8B5A-4015-AB58-3125DCAA694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DE8B094B-51C0-40BD-9FC2-FD227F62E61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621E4BD4-52BF-4755-B5D2-0FB1D092B78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334FF5AD-A84E-486D-84D0-A224F81143DB}"/>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A63800F4-6A7C-43E9-A896-8A974D8EBFF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4" name="直線コネクタ 423">
          <a:extLst>
            <a:ext uri="{FF2B5EF4-FFF2-40B4-BE49-F238E27FC236}">
              <a16:creationId xmlns:a16="http://schemas.microsoft.com/office/drawing/2014/main" id="{6DD267ED-3CDF-496F-994D-E4BF6BD3AFBA}"/>
            </a:ext>
          </a:extLst>
        </xdr:cNvPr>
        <xdr:cNvCxnSpPr/>
      </xdr:nvCxnSpPr>
      <xdr:spPr>
        <a:xfrm flipV="1">
          <a:off x="14703424" y="5800725"/>
          <a:ext cx="0" cy="147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12B4C487-9B14-42B6-810B-14F0727FAAAF}"/>
            </a:ext>
          </a:extLst>
        </xdr:cNvPr>
        <xdr:cNvSpPr txBox="1"/>
      </xdr:nvSpPr>
      <xdr:spPr>
        <a:xfrm>
          <a:off x="1474216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6" name="直線コネクタ 425">
          <a:extLst>
            <a:ext uri="{FF2B5EF4-FFF2-40B4-BE49-F238E27FC236}">
              <a16:creationId xmlns:a16="http://schemas.microsoft.com/office/drawing/2014/main" id="{B75B987C-9B85-4FC2-82AD-D9569D9B9FAA}"/>
            </a:ext>
          </a:extLst>
        </xdr:cNvPr>
        <xdr:cNvCxnSpPr/>
      </xdr:nvCxnSpPr>
      <xdr:spPr>
        <a:xfrm>
          <a:off x="14611350" y="7273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7" name="【一般廃棄物処理施設】&#10;有形固定資産減価償却率最大値テキスト">
          <a:extLst>
            <a:ext uri="{FF2B5EF4-FFF2-40B4-BE49-F238E27FC236}">
              <a16:creationId xmlns:a16="http://schemas.microsoft.com/office/drawing/2014/main" id="{91F2B85E-3B94-4B0E-908D-26F9EBE65D9C}"/>
            </a:ext>
          </a:extLst>
        </xdr:cNvPr>
        <xdr:cNvSpPr txBox="1"/>
      </xdr:nvSpPr>
      <xdr:spPr>
        <a:xfrm>
          <a:off x="14742160" y="558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8" name="直線コネクタ 427">
          <a:extLst>
            <a:ext uri="{FF2B5EF4-FFF2-40B4-BE49-F238E27FC236}">
              <a16:creationId xmlns:a16="http://schemas.microsoft.com/office/drawing/2014/main" id="{BE59544E-8D54-43DA-9D77-1AE8A2234158}"/>
            </a:ext>
          </a:extLst>
        </xdr:cNvPr>
        <xdr:cNvCxnSpPr/>
      </xdr:nvCxnSpPr>
      <xdr:spPr>
        <a:xfrm>
          <a:off x="1461135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D6B548B2-D8E3-49E7-BCBE-CA5C06EA3A8F}"/>
            </a:ext>
          </a:extLst>
        </xdr:cNvPr>
        <xdr:cNvSpPr txBox="1"/>
      </xdr:nvSpPr>
      <xdr:spPr>
        <a:xfrm>
          <a:off x="1474216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30" name="フローチャート: 判断 429">
          <a:extLst>
            <a:ext uri="{FF2B5EF4-FFF2-40B4-BE49-F238E27FC236}">
              <a16:creationId xmlns:a16="http://schemas.microsoft.com/office/drawing/2014/main" id="{0BB8040C-C770-4FBB-842A-061FFB0350B2}"/>
            </a:ext>
          </a:extLst>
        </xdr:cNvPr>
        <xdr:cNvSpPr/>
      </xdr:nvSpPr>
      <xdr:spPr>
        <a:xfrm>
          <a:off x="14649450" y="665044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31" name="フローチャート: 判断 430">
          <a:extLst>
            <a:ext uri="{FF2B5EF4-FFF2-40B4-BE49-F238E27FC236}">
              <a16:creationId xmlns:a16="http://schemas.microsoft.com/office/drawing/2014/main" id="{6F25AF37-3F53-4EAC-9BFE-F34D189B7721}"/>
            </a:ext>
          </a:extLst>
        </xdr:cNvPr>
        <xdr:cNvSpPr/>
      </xdr:nvSpPr>
      <xdr:spPr>
        <a:xfrm>
          <a:off x="13887450" y="664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32" name="フローチャート: 判断 431">
          <a:extLst>
            <a:ext uri="{FF2B5EF4-FFF2-40B4-BE49-F238E27FC236}">
              <a16:creationId xmlns:a16="http://schemas.microsoft.com/office/drawing/2014/main" id="{DF2BAB53-1EF7-4A95-8599-E369D8857CB5}"/>
            </a:ext>
          </a:extLst>
        </xdr:cNvPr>
        <xdr:cNvSpPr/>
      </xdr:nvSpPr>
      <xdr:spPr>
        <a:xfrm>
          <a:off x="13089890" y="66594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33" name="フローチャート: 判断 432">
          <a:extLst>
            <a:ext uri="{FF2B5EF4-FFF2-40B4-BE49-F238E27FC236}">
              <a16:creationId xmlns:a16="http://schemas.microsoft.com/office/drawing/2014/main" id="{DADC72CC-52C6-47B5-9279-B7D5543D56E7}"/>
            </a:ext>
          </a:extLst>
        </xdr:cNvPr>
        <xdr:cNvSpPr/>
      </xdr:nvSpPr>
      <xdr:spPr>
        <a:xfrm>
          <a:off x="12303760" y="66779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4" name="フローチャート: 判断 433">
          <a:extLst>
            <a:ext uri="{FF2B5EF4-FFF2-40B4-BE49-F238E27FC236}">
              <a16:creationId xmlns:a16="http://schemas.microsoft.com/office/drawing/2014/main" id="{BDE69490-91FA-458C-80FC-345D2986B235}"/>
            </a:ext>
          </a:extLst>
        </xdr:cNvPr>
        <xdr:cNvSpPr/>
      </xdr:nvSpPr>
      <xdr:spPr>
        <a:xfrm>
          <a:off x="11487150" y="67609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78AB473-2482-4BD7-AA6B-0AD9BEDED4B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6478DF5-3A12-422E-9AA8-63CD3F1C71F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71285C6-85ED-45DC-AF1E-92FB23E0BC5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8F37222-4D58-4183-A493-5FECD564C27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DD06EB05-9A34-4E5D-9E9A-126D88C337F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440" name="楕円 439">
          <a:extLst>
            <a:ext uri="{FF2B5EF4-FFF2-40B4-BE49-F238E27FC236}">
              <a16:creationId xmlns:a16="http://schemas.microsoft.com/office/drawing/2014/main" id="{2F89AB00-C725-43F6-BE19-245893A40A1D}"/>
            </a:ext>
          </a:extLst>
        </xdr:cNvPr>
        <xdr:cNvSpPr/>
      </xdr:nvSpPr>
      <xdr:spPr>
        <a:xfrm>
          <a:off x="14649450" y="70074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1BFD267D-3325-4C63-9906-A4DFEE46BEF6}"/>
            </a:ext>
          </a:extLst>
        </xdr:cNvPr>
        <xdr:cNvSpPr txBox="1"/>
      </xdr:nvSpPr>
      <xdr:spPr>
        <a:xfrm>
          <a:off x="14742160" y="698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126637</xdr:rowOff>
    </xdr:from>
    <xdr:to>
      <xdr:col>81</xdr:col>
      <xdr:colOff>101600</xdr:colOff>
      <xdr:row>41</xdr:row>
      <xdr:rowOff>56787</xdr:rowOff>
    </xdr:to>
    <xdr:sp macro="" textlink="">
      <xdr:nvSpPr>
        <xdr:cNvPr id="442" name="楕円 441">
          <a:extLst>
            <a:ext uri="{FF2B5EF4-FFF2-40B4-BE49-F238E27FC236}">
              <a16:creationId xmlns:a16="http://schemas.microsoft.com/office/drawing/2014/main" id="{AB191E33-849B-4BFE-99FC-68CE75856DDB}"/>
            </a:ext>
          </a:extLst>
        </xdr:cNvPr>
        <xdr:cNvSpPr/>
      </xdr:nvSpPr>
      <xdr:spPr>
        <a:xfrm>
          <a:off x="13887450" y="69884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xdr:rowOff>
    </xdr:from>
    <xdr:to>
      <xdr:col>85</xdr:col>
      <xdr:colOff>127000</xdr:colOff>
      <xdr:row>41</xdr:row>
      <xdr:rowOff>28847</xdr:rowOff>
    </xdr:to>
    <xdr:cxnSp macro="">
      <xdr:nvCxnSpPr>
        <xdr:cNvPr id="443" name="直線コネクタ 442">
          <a:extLst>
            <a:ext uri="{FF2B5EF4-FFF2-40B4-BE49-F238E27FC236}">
              <a16:creationId xmlns:a16="http://schemas.microsoft.com/office/drawing/2014/main" id="{56DBE752-A4DA-4AEB-A9D4-16DE83E8164B}"/>
            </a:ext>
          </a:extLst>
        </xdr:cNvPr>
        <xdr:cNvCxnSpPr/>
      </xdr:nvCxnSpPr>
      <xdr:spPr>
        <a:xfrm>
          <a:off x="13942060" y="7037342"/>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444" name="楕円 443">
          <a:extLst>
            <a:ext uri="{FF2B5EF4-FFF2-40B4-BE49-F238E27FC236}">
              <a16:creationId xmlns:a16="http://schemas.microsoft.com/office/drawing/2014/main" id="{33F9AD20-DA22-4935-97B7-FA87930CD44F}"/>
            </a:ext>
          </a:extLst>
        </xdr:cNvPr>
        <xdr:cNvSpPr/>
      </xdr:nvSpPr>
      <xdr:spPr>
        <a:xfrm>
          <a:off x="13089890" y="695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5987</xdr:rowOff>
    </xdr:to>
    <xdr:cxnSp macro="">
      <xdr:nvCxnSpPr>
        <xdr:cNvPr id="445" name="直線コネクタ 444">
          <a:extLst>
            <a:ext uri="{FF2B5EF4-FFF2-40B4-BE49-F238E27FC236}">
              <a16:creationId xmlns:a16="http://schemas.microsoft.com/office/drawing/2014/main" id="{83C08335-2E8E-48DD-B5A9-A1FF0BB15A98}"/>
            </a:ext>
          </a:extLst>
        </xdr:cNvPr>
        <xdr:cNvCxnSpPr/>
      </xdr:nvCxnSpPr>
      <xdr:spPr>
        <a:xfrm>
          <a:off x="13144500" y="7000875"/>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446" name="楕円 445">
          <a:extLst>
            <a:ext uri="{FF2B5EF4-FFF2-40B4-BE49-F238E27FC236}">
              <a16:creationId xmlns:a16="http://schemas.microsoft.com/office/drawing/2014/main" id="{756428F1-6E5D-4ADB-8A39-D1B066F2D070}"/>
            </a:ext>
          </a:extLst>
        </xdr:cNvPr>
        <xdr:cNvSpPr/>
      </xdr:nvSpPr>
      <xdr:spPr>
        <a:xfrm>
          <a:off x="12303760" y="692558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120287</xdr:rowOff>
    </xdr:from>
    <xdr:to>
      <xdr:col>76</xdr:col>
      <xdr:colOff>114300</xdr:colOff>
      <xdr:row>40</xdr:row>
      <xdr:rowOff>144780</xdr:rowOff>
    </xdr:to>
    <xdr:cxnSp macro="">
      <xdr:nvCxnSpPr>
        <xdr:cNvPr id="447" name="直線コネクタ 446">
          <a:extLst>
            <a:ext uri="{FF2B5EF4-FFF2-40B4-BE49-F238E27FC236}">
              <a16:creationId xmlns:a16="http://schemas.microsoft.com/office/drawing/2014/main" id="{BBDB2A9A-712C-4DC5-974D-AB86584ED4AD}"/>
            </a:ext>
          </a:extLst>
        </xdr:cNvPr>
        <xdr:cNvCxnSpPr/>
      </xdr:nvCxnSpPr>
      <xdr:spPr>
        <a:xfrm>
          <a:off x="12346940" y="6980192"/>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448" name="楕円 447">
          <a:extLst>
            <a:ext uri="{FF2B5EF4-FFF2-40B4-BE49-F238E27FC236}">
              <a16:creationId xmlns:a16="http://schemas.microsoft.com/office/drawing/2014/main" id="{CE36F803-F519-4CDB-9015-966FF7E61AA5}"/>
            </a:ext>
          </a:extLst>
        </xdr:cNvPr>
        <xdr:cNvSpPr/>
      </xdr:nvSpPr>
      <xdr:spPr>
        <a:xfrm>
          <a:off x="11487150" y="69048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95794</xdr:rowOff>
    </xdr:from>
    <xdr:to>
      <xdr:col>71</xdr:col>
      <xdr:colOff>177800</xdr:colOff>
      <xdr:row>40</xdr:row>
      <xdr:rowOff>120287</xdr:rowOff>
    </xdr:to>
    <xdr:cxnSp macro="">
      <xdr:nvCxnSpPr>
        <xdr:cNvPr id="449" name="直線コネクタ 448">
          <a:extLst>
            <a:ext uri="{FF2B5EF4-FFF2-40B4-BE49-F238E27FC236}">
              <a16:creationId xmlns:a16="http://schemas.microsoft.com/office/drawing/2014/main" id="{FBC3762A-D265-43C7-BDBA-636D2FD688EB}"/>
            </a:ext>
          </a:extLst>
        </xdr:cNvPr>
        <xdr:cNvCxnSpPr/>
      </xdr:nvCxnSpPr>
      <xdr:spPr>
        <a:xfrm>
          <a:off x="11541760" y="6949984"/>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7D8125B0-B705-4F12-83B8-0D33FE40BDE1}"/>
            </a:ext>
          </a:extLst>
        </xdr:cNvPr>
        <xdr:cNvSpPr txBox="1"/>
      </xdr:nvSpPr>
      <xdr:spPr>
        <a:xfrm>
          <a:off x="1373823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21C3BD02-045B-490D-9509-8105E95F202E}"/>
            </a:ext>
          </a:extLst>
        </xdr:cNvPr>
        <xdr:cNvSpPr txBox="1"/>
      </xdr:nvSpPr>
      <xdr:spPr>
        <a:xfrm>
          <a:off x="12957184" y="64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82DD429A-9B13-4939-AF53-70F57B3A36CF}"/>
            </a:ext>
          </a:extLst>
        </xdr:cNvPr>
        <xdr:cNvSpPr txBox="1"/>
      </xdr:nvSpPr>
      <xdr:spPr>
        <a:xfrm>
          <a:off x="12171054" y="64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1C51BEB7-E135-43D0-989A-4CF2AB70B974}"/>
            </a:ext>
          </a:extLst>
        </xdr:cNvPr>
        <xdr:cNvSpPr txBox="1"/>
      </xdr:nvSpPr>
      <xdr:spPr>
        <a:xfrm>
          <a:off x="11354444" y="653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47914</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B3BA7D69-2561-433D-9B77-01FF4B544EB4}"/>
            </a:ext>
          </a:extLst>
        </xdr:cNvPr>
        <xdr:cNvSpPr txBox="1"/>
      </xdr:nvSpPr>
      <xdr:spPr>
        <a:xfrm>
          <a:off x="13738234" y="70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8B74D344-FA70-423C-A07A-8E3359D6421B}"/>
            </a:ext>
          </a:extLst>
        </xdr:cNvPr>
        <xdr:cNvSpPr txBox="1"/>
      </xdr:nvSpPr>
      <xdr:spPr>
        <a:xfrm>
          <a:off x="1295718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3567D776-D08D-4213-84E4-E69F3A2D2E1C}"/>
            </a:ext>
          </a:extLst>
        </xdr:cNvPr>
        <xdr:cNvSpPr txBox="1"/>
      </xdr:nvSpPr>
      <xdr:spPr>
        <a:xfrm>
          <a:off x="12171054" y="70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05877934-0CD6-4D85-B5D3-9A77727777D6}"/>
            </a:ext>
          </a:extLst>
        </xdr:cNvPr>
        <xdr:cNvSpPr txBox="1"/>
      </xdr:nvSpPr>
      <xdr:spPr>
        <a:xfrm>
          <a:off x="11354444" y="699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E13869A6-951C-48ED-83CF-C0017C6F1D6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4F6D3EDE-1A75-4C52-8323-4DD3091E1AA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8E31F1A4-A009-4337-A75B-A9A19D89A45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423CF405-C99B-409E-B7D9-C2729FC9F69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D8E29944-4EA0-4551-B372-A2EDD71C148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BD3A671A-5608-47DC-945C-55AB44ECDDE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6ED9D92D-1547-477D-83FB-387B41A2D1A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38833E1A-3ADA-45F4-8600-02C851E0774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A07E1B54-BA01-42F6-8332-40C4BDD4984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44B0DE3C-7E0A-4644-B574-2BC194DF8B6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EB65EECB-DEF7-47FD-A90D-38F21FBA3D9F}"/>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CEF4F8DF-D4EE-4550-82F9-D9B00329C97D}"/>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E7D2E656-76DE-4DBE-86A1-F41B39C3C8D9}"/>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11A7E7BE-3B15-4951-9600-ABE611D8F762}"/>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74A7AF19-F118-47F8-BABB-ADC59E821A5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A8846E1E-29A3-4299-BB71-513D511C5589}"/>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C4D9AC42-66EC-48DB-9FF9-8EF64A5ECD5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0833F473-336A-4AE3-A4A9-9CB105A69CAB}"/>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9094FBB-4BE9-4FA4-9755-CA208B6F759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EB8B314D-B6B3-44B2-B46F-AB79D67D9A35}"/>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3A5CACAC-DF2F-4F15-8BEC-C289841128E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9" name="直線コネクタ 478">
          <a:extLst>
            <a:ext uri="{FF2B5EF4-FFF2-40B4-BE49-F238E27FC236}">
              <a16:creationId xmlns:a16="http://schemas.microsoft.com/office/drawing/2014/main" id="{D4BA6452-5F6E-49DA-A165-ECBAC0B04150}"/>
            </a:ext>
          </a:extLst>
        </xdr:cNvPr>
        <xdr:cNvCxnSpPr/>
      </xdr:nvCxnSpPr>
      <xdr:spPr>
        <a:xfrm flipV="1">
          <a:off x="19947254" y="5819860"/>
          <a:ext cx="0" cy="131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EBE2A21A-1C6A-4303-AD9F-D92713D26834}"/>
            </a:ext>
          </a:extLst>
        </xdr:cNvPr>
        <xdr:cNvSpPr txBox="1"/>
      </xdr:nvSpPr>
      <xdr:spPr>
        <a:xfrm>
          <a:off x="19985990" y="71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81" name="直線コネクタ 480">
          <a:extLst>
            <a:ext uri="{FF2B5EF4-FFF2-40B4-BE49-F238E27FC236}">
              <a16:creationId xmlns:a16="http://schemas.microsoft.com/office/drawing/2014/main" id="{543DBCF2-C7EA-4B3D-97C5-E01859DEC019}"/>
            </a:ext>
          </a:extLst>
        </xdr:cNvPr>
        <xdr:cNvCxnSpPr/>
      </xdr:nvCxnSpPr>
      <xdr:spPr>
        <a:xfrm>
          <a:off x="19885660" y="713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265434EE-A89E-4681-8FE4-17A9A012F85C}"/>
            </a:ext>
          </a:extLst>
        </xdr:cNvPr>
        <xdr:cNvSpPr txBox="1"/>
      </xdr:nvSpPr>
      <xdr:spPr>
        <a:xfrm>
          <a:off x="19985990" y="55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83" name="直線コネクタ 482">
          <a:extLst>
            <a:ext uri="{FF2B5EF4-FFF2-40B4-BE49-F238E27FC236}">
              <a16:creationId xmlns:a16="http://schemas.microsoft.com/office/drawing/2014/main" id="{11314A0F-BFF4-4CB2-AC4E-D92C5B6CB978}"/>
            </a:ext>
          </a:extLst>
        </xdr:cNvPr>
        <xdr:cNvCxnSpPr/>
      </xdr:nvCxnSpPr>
      <xdr:spPr>
        <a:xfrm>
          <a:off x="19885660" y="5819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73EBBAE3-6D27-4348-B015-902686615E6F}"/>
            </a:ext>
          </a:extLst>
        </xdr:cNvPr>
        <xdr:cNvSpPr txBox="1"/>
      </xdr:nvSpPr>
      <xdr:spPr>
        <a:xfrm>
          <a:off x="19985990" y="658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5" name="フローチャート: 判断 484">
          <a:extLst>
            <a:ext uri="{FF2B5EF4-FFF2-40B4-BE49-F238E27FC236}">
              <a16:creationId xmlns:a16="http://schemas.microsoft.com/office/drawing/2014/main" id="{DCA38A6C-339C-4A1D-A337-F9D0E9675C75}"/>
            </a:ext>
          </a:extLst>
        </xdr:cNvPr>
        <xdr:cNvSpPr/>
      </xdr:nvSpPr>
      <xdr:spPr>
        <a:xfrm>
          <a:off x="19904710" y="67343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6" name="フローチャート: 判断 485">
          <a:extLst>
            <a:ext uri="{FF2B5EF4-FFF2-40B4-BE49-F238E27FC236}">
              <a16:creationId xmlns:a16="http://schemas.microsoft.com/office/drawing/2014/main" id="{ED374570-A1B5-43CF-9897-B6B30A228B8E}"/>
            </a:ext>
          </a:extLst>
        </xdr:cNvPr>
        <xdr:cNvSpPr/>
      </xdr:nvSpPr>
      <xdr:spPr>
        <a:xfrm>
          <a:off x="19161760" y="6723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7" name="フローチャート: 判断 486">
          <a:extLst>
            <a:ext uri="{FF2B5EF4-FFF2-40B4-BE49-F238E27FC236}">
              <a16:creationId xmlns:a16="http://schemas.microsoft.com/office/drawing/2014/main" id="{630BB1A0-3AC4-4D10-B2E6-742FEDBA9ED5}"/>
            </a:ext>
          </a:extLst>
        </xdr:cNvPr>
        <xdr:cNvSpPr/>
      </xdr:nvSpPr>
      <xdr:spPr>
        <a:xfrm>
          <a:off x="18345150" y="67232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8" name="フローチャート: 判断 487">
          <a:extLst>
            <a:ext uri="{FF2B5EF4-FFF2-40B4-BE49-F238E27FC236}">
              <a16:creationId xmlns:a16="http://schemas.microsoft.com/office/drawing/2014/main" id="{8021844D-AA25-475B-B5E9-8240FD122CFE}"/>
            </a:ext>
          </a:extLst>
        </xdr:cNvPr>
        <xdr:cNvSpPr/>
      </xdr:nvSpPr>
      <xdr:spPr>
        <a:xfrm>
          <a:off x="17547590" y="673652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9" name="フローチャート: 判断 488">
          <a:extLst>
            <a:ext uri="{FF2B5EF4-FFF2-40B4-BE49-F238E27FC236}">
              <a16:creationId xmlns:a16="http://schemas.microsoft.com/office/drawing/2014/main" id="{21ED7599-B97D-4771-AF19-6A9D54154C99}"/>
            </a:ext>
          </a:extLst>
        </xdr:cNvPr>
        <xdr:cNvSpPr/>
      </xdr:nvSpPr>
      <xdr:spPr>
        <a:xfrm>
          <a:off x="16761460" y="67641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5D19A3-4943-4068-A1F0-50CAFCEB0A8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5A8E325-7976-45D7-A1E2-3D1E9245A78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46D1032-682E-43FD-BB99-C6B089CFD36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3EF5E27-8B63-4C48-8C36-C69148356AC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1C4188C-1D25-4A87-B417-C02C07EED7E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145483</xdr:rowOff>
    </xdr:from>
    <xdr:to>
      <xdr:col>116</xdr:col>
      <xdr:colOff>114300</xdr:colOff>
      <xdr:row>41</xdr:row>
      <xdr:rowOff>75633</xdr:rowOff>
    </xdr:to>
    <xdr:sp macro="" textlink="">
      <xdr:nvSpPr>
        <xdr:cNvPr id="495" name="楕円 494">
          <a:extLst>
            <a:ext uri="{FF2B5EF4-FFF2-40B4-BE49-F238E27FC236}">
              <a16:creationId xmlns:a16="http://schemas.microsoft.com/office/drawing/2014/main" id="{7FFCCE8E-D5A5-48EA-8E76-35BB4A35BC4C}"/>
            </a:ext>
          </a:extLst>
        </xdr:cNvPr>
        <xdr:cNvSpPr/>
      </xdr:nvSpPr>
      <xdr:spPr>
        <a:xfrm>
          <a:off x="19904710" y="70015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60410</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B3B1C707-3714-4D02-B55C-19B011FF56CC}"/>
            </a:ext>
          </a:extLst>
        </xdr:cNvPr>
        <xdr:cNvSpPr txBox="1"/>
      </xdr:nvSpPr>
      <xdr:spPr>
        <a:xfrm>
          <a:off x="19985990" y="69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145685</xdr:rowOff>
    </xdr:from>
    <xdr:to>
      <xdr:col>112</xdr:col>
      <xdr:colOff>38100</xdr:colOff>
      <xdr:row>41</xdr:row>
      <xdr:rowOff>75835</xdr:rowOff>
    </xdr:to>
    <xdr:sp macro="" textlink="">
      <xdr:nvSpPr>
        <xdr:cNvPr id="497" name="楕円 496">
          <a:extLst>
            <a:ext uri="{FF2B5EF4-FFF2-40B4-BE49-F238E27FC236}">
              <a16:creationId xmlns:a16="http://schemas.microsoft.com/office/drawing/2014/main" id="{F4389B11-0A79-4088-BE39-D19F897A07DB}"/>
            </a:ext>
          </a:extLst>
        </xdr:cNvPr>
        <xdr:cNvSpPr/>
      </xdr:nvSpPr>
      <xdr:spPr>
        <a:xfrm>
          <a:off x="19161760" y="7001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24833</xdr:rowOff>
    </xdr:from>
    <xdr:to>
      <xdr:col>116</xdr:col>
      <xdr:colOff>63500</xdr:colOff>
      <xdr:row>41</xdr:row>
      <xdr:rowOff>25035</xdr:rowOff>
    </xdr:to>
    <xdr:cxnSp macro="">
      <xdr:nvCxnSpPr>
        <xdr:cNvPr id="498" name="直線コネクタ 497">
          <a:extLst>
            <a:ext uri="{FF2B5EF4-FFF2-40B4-BE49-F238E27FC236}">
              <a16:creationId xmlns:a16="http://schemas.microsoft.com/office/drawing/2014/main" id="{FA4BA5DE-61B3-4D1F-89DE-F556D4388D22}"/>
            </a:ext>
          </a:extLst>
        </xdr:cNvPr>
        <xdr:cNvCxnSpPr/>
      </xdr:nvCxnSpPr>
      <xdr:spPr>
        <a:xfrm flipV="1">
          <a:off x="19204940" y="7050473"/>
          <a:ext cx="74295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140943</xdr:rowOff>
    </xdr:from>
    <xdr:to>
      <xdr:col>107</xdr:col>
      <xdr:colOff>101600</xdr:colOff>
      <xdr:row>41</xdr:row>
      <xdr:rowOff>71093</xdr:rowOff>
    </xdr:to>
    <xdr:sp macro="" textlink="">
      <xdr:nvSpPr>
        <xdr:cNvPr id="499" name="楕円 498">
          <a:extLst>
            <a:ext uri="{FF2B5EF4-FFF2-40B4-BE49-F238E27FC236}">
              <a16:creationId xmlns:a16="http://schemas.microsoft.com/office/drawing/2014/main" id="{EED67325-13B8-4840-AF95-7B7ED4717B99}"/>
            </a:ext>
          </a:extLst>
        </xdr:cNvPr>
        <xdr:cNvSpPr/>
      </xdr:nvSpPr>
      <xdr:spPr>
        <a:xfrm>
          <a:off x="18345150" y="699513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20293</xdr:rowOff>
    </xdr:from>
    <xdr:to>
      <xdr:col>111</xdr:col>
      <xdr:colOff>177800</xdr:colOff>
      <xdr:row>41</xdr:row>
      <xdr:rowOff>25035</xdr:rowOff>
    </xdr:to>
    <xdr:cxnSp macro="">
      <xdr:nvCxnSpPr>
        <xdr:cNvPr id="500" name="直線コネクタ 499">
          <a:extLst>
            <a:ext uri="{FF2B5EF4-FFF2-40B4-BE49-F238E27FC236}">
              <a16:creationId xmlns:a16="http://schemas.microsoft.com/office/drawing/2014/main" id="{7D2524BE-3C77-4732-BE58-F009DF204572}"/>
            </a:ext>
          </a:extLst>
        </xdr:cNvPr>
        <xdr:cNvCxnSpPr/>
      </xdr:nvCxnSpPr>
      <xdr:spPr>
        <a:xfrm>
          <a:off x="18399760" y="7045933"/>
          <a:ext cx="80518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140971</xdr:rowOff>
    </xdr:from>
    <xdr:to>
      <xdr:col>102</xdr:col>
      <xdr:colOff>165100</xdr:colOff>
      <xdr:row>41</xdr:row>
      <xdr:rowOff>71121</xdr:rowOff>
    </xdr:to>
    <xdr:sp macro="" textlink="">
      <xdr:nvSpPr>
        <xdr:cNvPr id="501" name="楕円 500">
          <a:extLst>
            <a:ext uri="{FF2B5EF4-FFF2-40B4-BE49-F238E27FC236}">
              <a16:creationId xmlns:a16="http://schemas.microsoft.com/office/drawing/2014/main" id="{B518E1FC-64E5-4A91-8988-3695C3ADB94F}"/>
            </a:ext>
          </a:extLst>
        </xdr:cNvPr>
        <xdr:cNvSpPr/>
      </xdr:nvSpPr>
      <xdr:spPr>
        <a:xfrm>
          <a:off x="17547590" y="699706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20293</xdr:rowOff>
    </xdr:from>
    <xdr:to>
      <xdr:col>107</xdr:col>
      <xdr:colOff>50800</xdr:colOff>
      <xdr:row>41</xdr:row>
      <xdr:rowOff>20321</xdr:rowOff>
    </xdr:to>
    <xdr:cxnSp macro="">
      <xdr:nvCxnSpPr>
        <xdr:cNvPr id="502" name="直線コネクタ 501">
          <a:extLst>
            <a:ext uri="{FF2B5EF4-FFF2-40B4-BE49-F238E27FC236}">
              <a16:creationId xmlns:a16="http://schemas.microsoft.com/office/drawing/2014/main" id="{0F124CA2-BD18-46B0-BD60-4DE1ADE796A6}"/>
            </a:ext>
          </a:extLst>
        </xdr:cNvPr>
        <xdr:cNvCxnSpPr/>
      </xdr:nvCxnSpPr>
      <xdr:spPr>
        <a:xfrm flipV="1">
          <a:off x="17602200" y="7045933"/>
          <a:ext cx="79756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141117</xdr:rowOff>
    </xdr:from>
    <xdr:to>
      <xdr:col>98</xdr:col>
      <xdr:colOff>38100</xdr:colOff>
      <xdr:row>41</xdr:row>
      <xdr:rowOff>71267</xdr:rowOff>
    </xdr:to>
    <xdr:sp macro="" textlink="">
      <xdr:nvSpPr>
        <xdr:cNvPr id="503" name="楕円 502">
          <a:extLst>
            <a:ext uri="{FF2B5EF4-FFF2-40B4-BE49-F238E27FC236}">
              <a16:creationId xmlns:a16="http://schemas.microsoft.com/office/drawing/2014/main" id="{BF75FE5D-1665-462B-BB85-B43747389D89}"/>
            </a:ext>
          </a:extLst>
        </xdr:cNvPr>
        <xdr:cNvSpPr/>
      </xdr:nvSpPr>
      <xdr:spPr>
        <a:xfrm>
          <a:off x="16761460" y="6997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20321</xdr:rowOff>
    </xdr:from>
    <xdr:to>
      <xdr:col>102</xdr:col>
      <xdr:colOff>114300</xdr:colOff>
      <xdr:row>41</xdr:row>
      <xdr:rowOff>20467</xdr:rowOff>
    </xdr:to>
    <xdr:cxnSp macro="">
      <xdr:nvCxnSpPr>
        <xdr:cNvPr id="504" name="直線コネクタ 503">
          <a:extLst>
            <a:ext uri="{FF2B5EF4-FFF2-40B4-BE49-F238E27FC236}">
              <a16:creationId xmlns:a16="http://schemas.microsoft.com/office/drawing/2014/main" id="{8EF57D9E-3B57-4984-BE3D-7C21B596C414}"/>
            </a:ext>
          </a:extLst>
        </xdr:cNvPr>
        <xdr:cNvCxnSpPr/>
      </xdr:nvCxnSpPr>
      <xdr:spPr>
        <a:xfrm flipV="1">
          <a:off x="16804640" y="7045961"/>
          <a:ext cx="79756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id="{5A78D4DE-547B-42DA-AE78-05A11B3D0195}"/>
            </a:ext>
          </a:extLst>
        </xdr:cNvPr>
        <xdr:cNvSpPr txBox="1"/>
      </xdr:nvSpPr>
      <xdr:spPr>
        <a:xfrm>
          <a:off x="1895172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C04A2115-F96D-479A-82F6-B6B8D5D7D1A1}"/>
            </a:ext>
          </a:extLst>
        </xdr:cNvPr>
        <xdr:cNvSpPr txBox="1"/>
      </xdr:nvSpPr>
      <xdr:spPr>
        <a:xfrm>
          <a:off x="1817067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B8F78436-D63C-4889-9C67-1C7904F748C2}"/>
            </a:ext>
          </a:extLst>
        </xdr:cNvPr>
        <xdr:cNvSpPr txBox="1"/>
      </xdr:nvSpPr>
      <xdr:spPr>
        <a:xfrm>
          <a:off x="17354061" y="65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id="{3CF20934-C721-48E8-B1B2-F09B058196AF}"/>
            </a:ext>
          </a:extLst>
        </xdr:cNvPr>
        <xdr:cNvSpPr txBox="1"/>
      </xdr:nvSpPr>
      <xdr:spPr>
        <a:xfrm>
          <a:off x="16556501" y="65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66962</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E7B88CC1-B507-45FA-91D6-C22DE232FFC2}"/>
            </a:ext>
          </a:extLst>
        </xdr:cNvPr>
        <xdr:cNvSpPr txBox="1"/>
      </xdr:nvSpPr>
      <xdr:spPr>
        <a:xfrm>
          <a:off x="18951721" y="70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62220</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CEB099F2-F806-454F-AD81-4FF8200D340E}"/>
            </a:ext>
          </a:extLst>
        </xdr:cNvPr>
        <xdr:cNvSpPr txBox="1"/>
      </xdr:nvSpPr>
      <xdr:spPr>
        <a:xfrm>
          <a:off x="18170671" y="70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62248</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568E0EDC-1717-4FC1-8D50-7E6531DC835D}"/>
            </a:ext>
          </a:extLst>
        </xdr:cNvPr>
        <xdr:cNvSpPr txBox="1"/>
      </xdr:nvSpPr>
      <xdr:spPr>
        <a:xfrm>
          <a:off x="17354061" y="70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62394</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DF579ECE-B897-4E84-92E8-E762C790D7FE}"/>
            </a:ext>
          </a:extLst>
        </xdr:cNvPr>
        <xdr:cNvSpPr txBox="1"/>
      </xdr:nvSpPr>
      <xdr:spPr>
        <a:xfrm>
          <a:off x="16556501" y="70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98B8B23B-05E7-44A3-B0DF-6A5B4CC520A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7D0DA29-7D13-498B-B684-FBE0C29E5FE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D28D8F4E-7FF2-457F-AC8D-59D14752711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7E266B50-625A-46D5-95DF-00F67CDC6E8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AA43F12-4F10-4710-A8F9-BA0B8634CB4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4D264988-F6A8-4F1C-ADCD-94660E0A74D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F05E9FF3-DD1A-4F52-9F06-BD302F0BC92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DCB9F573-6673-47A7-9EA1-A3F560BD164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841B03EE-3EA0-4BEC-AA24-97E1D8A7702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CC625C60-5DDE-4835-9690-B6D356E809A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9869F04-E46D-4DC4-B486-7ABACF86A67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B650FC18-FDE6-48FE-A287-D70A8AA8311D}"/>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CD9BE36C-1384-46FF-A2ED-545A52506AD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2B64E778-8F99-42E8-A2F1-ADD8FE580327}"/>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54322662-4FEE-44A1-8323-3DA173ADD6A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01ED98BD-41C7-4BC6-BDC8-5706411A0EAA}"/>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48D2A433-7B23-4068-8A57-517BED8C5E6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E4FB2DA9-C486-402C-B1D5-1A364633C12B}"/>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23662797-C59C-42AF-A083-2D3D5706B7D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B461D570-90D2-46B4-BF94-40E8F4AA2800}"/>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2D000E44-DB49-4014-8ABA-C2878F08ACD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289A7938-2238-4666-BD70-9B0D6787D2B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B871A060-E898-4C5D-9C6D-0C3064976237}"/>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FDF6F346-3607-48F9-9E0B-C2F39B321CE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9EAD94BA-C4BA-4336-B2F7-99AB4CD424C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8" name="直線コネクタ 537">
          <a:extLst>
            <a:ext uri="{FF2B5EF4-FFF2-40B4-BE49-F238E27FC236}">
              <a16:creationId xmlns:a16="http://schemas.microsoft.com/office/drawing/2014/main" id="{3E60BA76-303C-48DE-B473-3577FC5DE550}"/>
            </a:ext>
          </a:extLst>
        </xdr:cNvPr>
        <xdr:cNvCxnSpPr/>
      </xdr:nvCxnSpPr>
      <xdr:spPr>
        <a:xfrm flipV="1">
          <a:off x="14703424" y="9535614"/>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342244C2-3AFB-4F35-8F8E-F4DE0657E1F2}"/>
            </a:ext>
          </a:extLst>
        </xdr:cNvPr>
        <xdr:cNvSpPr txBox="1"/>
      </xdr:nvSpPr>
      <xdr:spPr>
        <a:xfrm>
          <a:off x="14742160"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40" name="直線コネクタ 539">
          <a:extLst>
            <a:ext uri="{FF2B5EF4-FFF2-40B4-BE49-F238E27FC236}">
              <a16:creationId xmlns:a16="http://schemas.microsoft.com/office/drawing/2014/main" id="{1785CBFC-5020-4907-9EEF-B4C85AF96D10}"/>
            </a:ext>
          </a:extLst>
        </xdr:cNvPr>
        <xdr:cNvCxnSpPr/>
      </xdr:nvCxnSpPr>
      <xdr:spPr>
        <a:xfrm>
          <a:off x="14611350" y="108897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EB47D2A4-3535-4DD7-B596-F933A6866ECC}"/>
            </a:ext>
          </a:extLst>
        </xdr:cNvPr>
        <xdr:cNvSpPr txBox="1"/>
      </xdr:nvSpPr>
      <xdr:spPr>
        <a:xfrm>
          <a:off x="14742160" y="9316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42" name="直線コネクタ 541">
          <a:extLst>
            <a:ext uri="{FF2B5EF4-FFF2-40B4-BE49-F238E27FC236}">
              <a16:creationId xmlns:a16="http://schemas.microsoft.com/office/drawing/2014/main" id="{697669AB-0A8C-44BE-8AB7-352629FCE485}"/>
            </a:ext>
          </a:extLst>
        </xdr:cNvPr>
        <xdr:cNvCxnSpPr/>
      </xdr:nvCxnSpPr>
      <xdr:spPr>
        <a:xfrm>
          <a:off x="14611350" y="9535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C90EDC60-0D83-40F9-98AE-909AEED2DE3E}"/>
            </a:ext>
          </a:extLst>
        </xdr:cNvPr>
        <xdr:cNvSpPr txBox="1"/>
      </xdr:nvSpPr>
      <xdr:spPr>
        <a:xfrm>
          <a:off x="1474216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4" name="フローチャート: 判断 543">
          <a:extLst>
            <a:ext uri="{FF2B5EF4-FFF2-40B4-BE49-F238E27FC236}">
              <a16:creationId xmlns:a16="http://schemas.microsoft.com/office/drawing/2014/main" id="{32F91535-E0B5-443B-9953-657A640CF48E}"/>
            </a:ext>
          </a:extLst>
        </xdr:cNvPr>
        <xdr:cNvSpPr/>
      </xdr:nvSpPr>
      <xdr:spPr>
        <a:xfrm>
          <a:off x="14649450" y="1028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5" name="フローチャート: 判断 544">
          <a:extLst>
            <a:ext uri="{FF2B5EF4-FFF2-40B4-BE49-F238E27FC236}">
              <a16:creationId xmlns:a16="http://schemas.microsoft.com/office/drawing/2014/main" id="{9317EE24-BD05-443A-AE03-A1ACD52E7AAD}"/>
            </a:ext>
          </a:extLst>
        </xdr:cNvPr>
        <xdr:cNvSpPr/>
      </xdr:nvSpPr>
      <xdr:spPr>
        <a:xfrm>
          <a:off x="13887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46" name="フローチャート: 判断 545">
          <a:extLst>
            <a:ext uri="{FF2B5EF4-FFF2-40B4-BE49-F238E27FC236}">
              <a16:creationId xmlns:a16="http://schemas.microsoft.com/office/drawing/2014/main" id="{30839171-6B7B-4690-B67E-D9BA6823AC4F}"/>
            </a:ext>
          </a:extLst>
        </xdr:cNvPr>
        <xdr:cNvSpPr/>
      </xdr:nvSpPr>
      <xdr:spPr>
        <a:xfrm>
          <a:off x="13089890" y="102111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7" name="フローチャート: 判断 546">
          <a:extLst>
            <a:ext uri="{FF2B5EF4-FFF2-40B4-BE49-F238E27FC236}">
              <a16:creationId xmlns:a16="http://schemas.microsoft.com/office/drawing/2014/main" id="{E852FEE7-5649-421E-A931-3C076FBEAFD8}"/>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8" name="フローチャート: 判断 547">
          <a:extLst>
            <a:ext uri="{FF2B5EF4-FFF2-40B4-BE49-F238E27FC236}">
              <a16:creationId xmlns:a16="http://schemas.microsoft.com/office/drawing/2014/main" id="{2695E635-E01E-4551-A904-14051EED2131}"/>
            </a:ext>
          </a:extLst>
        </xdr:cNvPr>
        <xdr:cNvSpPr/>
      </xdr:nvSpPr>
      <xdr:spPr>
        <a:xfrm>
          <a:off x="11487150" y="101597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8D185BE-A0D0-41DF-B697-18C5B913350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72CBBF8-8724-4CEF-8ED4-1C59EFA246D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6A210A8-A984-4A6A-80B9-2882136B6BE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D48594B-820F-455D-A9CB-3FF61C1B9BC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08833E0-021F-4C7B-B170-B83B1E3EFE1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54" name="楕円 553">
          <a:extLst>
            <a:ext uri="{FF2B5EF4-FFF2-40B4-BE49-F238E27FC236}">
              <a16:creationId xmlns:a16="http://schemas.microsoft.com/office/drawing/2014/main" id="{7398DD18-1AA7-46EA-AFC6-C11BAC513D89}"/>
            </a:ext>
          </a:extLst>
        </xdr:cNvPr>
        <xdr:cNvSpPr/>
      </xdr:nvSpPr>
      <xdr:spPr>
        <a:xfrm>
          <a:off x="14649450" y="106857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E32C92C1-9044-43DB-8739-4914A9D95E36}"/>
            </a:ext>
          </a:extLst>
        </xdr:cNvPr>
        <xdr:cNvSpPr txBox="1"/>
      </xdr:nvSpPr>
      <xdr:spPr>
        <a:xfrm>
          <a:off x="1474216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56" name="楕円 555">
          <a:extLst>
            <a:ext uri="{FF2B5EF4-FFF2-40B4-BE49-F238E27FC236}">
              <a16:creationId xmlns:a16="http://schemas.microsoft.com/office/drawing/2014/main" id="{E4931E5C-D8C0-4F14-A7D9-E73CFC3B9BE4}"/>
            </a:ext>
          </a:extLst>
        </xdr:cNvPr>
        <xdr:cNvSpPr/>
      </xdr:nvSpPr>
      <xdr:spPr>
        <a:xfrm>
          <a:off x="13887450" y="106465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63681</xdr:rowOff>
    </xdr:from>
    <xdr:to>
      <xdr:col>85</xdr:col>
      <xdr:colOff>127000</xdr:colOff>
      <xdr:row>62</xdr:row>
      <xdr:rowOff>102870</xdr:rowOff>
    </xdr:to>
    <xdr:cxnSp macro="">
      <xdr:nvCxnSpPr>
        <xdr:cNvPr id="557" name="直線コネクタ 556">
          <a:extLst>
            <a:ext uri="{FF2B5EF4-FFF2-40B4-BE49-F238E27FC236}">
              <a16:creationId xmlns:a16="http://schemas.microsoft.com/office/drawing/2014/main" id="{B03EA5BE-3B78-493E-A4B0-3499AD5320AC}"/>
            </a:ext>
          </a:extLst>
        </xdr:cNvPr>
        <xdr:cNvCxnSpPr/>
      </xdr:nvCxnSpPr>
      <xdr:spPr>
        <a:xfrm>
          <a:off x="13942060" y="10689771"/>
          <a:ext cx="762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58" name="楕円 557">
          <a:extLst>
            <a:ext uri="{FF2B5EF4-FFF2-40B4-BE49-F238E27FC236}">
              <a16:creationId xmlns:a16="http://schemas.microsoft.com/office/drawing/2014/main" id="{B2484BEA-7796-4AD4-BDE7-B431E1849954}"/>
            </a:ext>
          </a:extLst>
        </xdr:cNvPr>
        <xdr:cNvSpPr/>
      </xdr:nvSpPr>
      <xdr:spPr>
        <a:xfrm>
          <a:off x="13089890" y="106000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63681</xdr:rowOff>
    </xdr:to>
    <xdr:cxnSp macro="">
      <xdr:nvCxnSpPr>
        <xdr:cNvPr id="559" name="直線コネクタ 558">
          <a:extLst>
            <a:ext uri="{FF2B5EF4-FFF2-40B4-BE49-F238E27FC236}">
              <a16:creationId xmlns:a16="http://schemas.microsoft.com/office/drawing/2014/main" id="{0BA98962-6A22-4E5B-BECB-D20FDC4FE6AC}"/>
            </a:ext>
          </a:extLst>
        </xdr:cNvPr>
        <xdr:cNvCxnSpPr/>
      </xdr:nvCxnSpPr>
      <xdr:spPr>
        <a:xfrm>
          <a:off x="13144500" y="10648950"/>
          <a:ext cx="7975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101056</xdr:rowOff>
    </xdr:from>
    <xdr:to>
      <xdr:col>72</xdr:col>
      <xdr:colOff>38100</xdr:colOff>
      <xdr:row>62</xdr:row>
      <xdr:rowOff>31206</xdr:rowOff>
    </xdr:to>
    <xdr:sp macro="" textlink="">
      <xdr:nvSpPr>
        <xdr:cNvPr id="560" name="楕円 559">
          <a:extLst>
            <a:ext uri="{FF2B5EF4-FFF2-40B4-BE49-F238E27FC236}">
              <a16:creationId xmlns:a16="http://schemas.microsoft.com/office/drawing/2014/main" id="{37EB4ED3-51D7-48ED-AF5F-F86233CCEDFC}"/>
            </a:ext>
          </a:extLst>
        </xdr:cNvPr>
        <xdr:cNvSpPr/>
      </xdr:nvSpPr>
      <xdr:spPr>
        <a:xfrm>
          <a:off x="12303760" y="105556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62</xdr:row>
      <xdr:rowOff>22860</xdr:rowOff>
    </xdr:to>
    <xdr:cxnSp macro="">
      <xdr:nvCxnSpPr>
        <xdr:cNvPr id="561" name="直線コネクタ 560">
          <a:extLst>
            <a:ext uri="{FF2B5EF4-FFF2-40B4-BE49-F238E27FC236}">
              <a16:creationId xmlns:a16="http://schemas.microsoft.com/office/drawing/2014/main" id="{E36A0F66-B57D-45B0-B008-4A8163CC07FE}"/>
            </a:ext>
          </a:extLst>
        </xdr:cNvPr>
        <xdr:cNvCxnSpPr/>
      </xdr:nvCxnSpPr>
      <xdr:spPr>
        <a:xfrm>
          <a:off x="12346940" y="10610306"/>
          <a:ext cx="7975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562" name="楕円 561">
          <a:extLst>
            <a:ext uri="{FF2B5EF4-FFF2-40B4-BE49-F238E27FC236}">
              <a16:creationId xmlns:a16="http://schemas.microsoft.com/office/drawing/2014/main" id="{B5D2D188-ACD4-4F0D-AE5F-CBCB615ED351}"/>
            </a:ext>
          </a:extLst>
        </xdr:cNvPr>
        <xdr:cNvSpPr/>
      </xdr:nvSpPr>
      <xdr:spPr>
        <a:xfrm>
          <a:off x="11487150" y="105608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151856</xdr:rowOff>
    </xdr:from>
    <xdr:to>
      <xdr:col>71</xdr:col>
      <xdr:colOff>177800</xdr:colOff>
      <xdr:row>61</xdr:row>
      <xdr:rowOff>155122</xdr:rowOff>
    </xdr:to>
    <xdr:cxnSp macro="">
      <xdr:nvCxnSpPr>
        <xdr:cNvPr id="563" name="直線コネクタ 562">
          <a:extLst>
            <a:ext uri="{FF2B5EF4-FFF2-40B4-BE49-F238E27FC236}">
              <a16:creationId xmlns:a16="http://schemas.microsoft.com/office/drawing/2014/main" id="{BFD13BCA-0F7D-4692-83B7-756B85D04075}"/>
            </a:ext>
          </a:extLst>
        </xdr:cNvPr>
        <xdr:cNvCxnSpPr/>
      </xdr:nvCxnSpPr>
      <xdr:spPr>
        <a:xfrm flipV="1">
          <a:off x="11541760" y="10610306"/>
          <a:ext cx="80518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74872308-BEF0-4096-8053-B9085A3EF699}"/>
            </a:ext>
          </a:extLst>
        </xdr:cNvPr>
        <xdr:cNvSpPr txBox="1"/>
      </xdr:nvSpPr>
      <xdr:spPr>
        <a:xfrm>
          <a:off x="13738234" y="1002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9F20F267-E2A8-4C1A-A06A-188CCA72F782}"/>
            </a:ext>
          </a:extLst>
        </xdr:cNvPr>
        <xdr:cNvSpPr txBox="1"/>
      </xdr:nvSpPr>
      <xdr:spPr>
        <a:xfrm>
          <a:off x="12957184" y="999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69094629-B7AF-4065-BFA2-63A4CFB94801}"/>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43E893FA-3377-49CC-982E-21F9B41A1D5B}"/>
            </a:ext>
          </a:extLst>
        </xdr:cNvPr>
        <xdr:cNvSpPr txBox="1"/>
      </xdr:nvSpPr>
      <xdr:spPr>
        <a:xfrm>
          <a:off x="11354444" y="993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E11A470C-29CD-4E41-BD53-E9BDEA82B29C}"/>
            </a:ext>
          </a:extLst>
        </xdr:cNvPr>
        <xdr:cNvSpPr txBox="1"/>
      </xdr:nvSpPr>
      <xdr:spPr>
        <a:xfrm>
          <a:off x="13738234" y="1073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CCF65110-E77D-458C-B222-B74075E16094}"/>
            </a:ext>
          </a:extLst>
        </xdr:cNvPr>
        <xdr:cNvSpPr txBox="1"/>
      </xdr:nvSpPr>
      <xdr:spPr>
        <a:xfrm>
          <a:off x="1295718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22333</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A5380857-F6A5-4BEB-A823-F9B1BF7267F2}"/>
            </a:ext>
          </a:extLst>
        </xdr:cNvPr>
        <xdr:cNvSpPr txBox="1"/>
      </xdr:nvSpPr>
      <xdr:spPr>
        <a:xfrm>
          <a:off x="12171054"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FC28A522-2F4E-43D7-A827-9ACF5DA2C376}"/>
            </a:ext>
          </a:extLst>
        </xdr:cNvPr>
        <xdr:cNvSpPr txBox="1"/>
      </xdr:nvSpPr>
      <xdr:spPr>
        <a:xfrm>
          <a:off x="11354444" y="1065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BEE3F3A0-F6B0-4E67-AE32-2660F6F1E7C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B9AC8686-A6BA-4C1C-BE44-B5777F5A0EC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477C08B2-C77F-472D-951E-DF9240F6956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644D0EAA-F2C4-47C6-96D7-68BEFAFA255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9E2C7DB3-23DE-41AF-94A5-054C968F9EC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1167D642-C608-4BF1-891A-C3E16F23CD5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4C985036-0CE6-4216-B33B-CC916012AD4B}"/>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20466891-EDD6-454D-A926-A9DEB76184D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617F223A-0C6A-45B1-ABDE-DE4A9439C2D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536598A2-D5E2-4B71-847C-CBBF313B147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id="{F45B7053-4976-49BE-BEC0-F7F03C242BD4}"/>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D8ACDF76-92A3-463D-9BEB-3A571546AF17}"/>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id="{739D7AC5-958D-4773-ABBF-3BD61A116F69}"/>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id="{4620820C-6828-4856-AC21-4F8FF667F1C7}"/>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id="{781D0389-EAEE-463A-92A1-F2CC3B79D18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id="{A13F4CF1-6171-4176-B367-5F04442EC0A6}"/>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id="{94CF754F-68BE-434F-8110-590000869279}"/>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id="{12E11D92-F00E-4425-A26B-4C05966FF775}"/>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id="{C64EEF88-9C04-4120-9704-54E8E3E28436}"/>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id="{66A35020-3CDA-42BF-8806-E1E0124B4D78}"/>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id="{35FA5DD8-65B1-4393-BBA6-DA5D07FA5312}"/>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id="{0D3A2626-7030-45A8-94F2-7E75F34CAB18}"/>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767B368C-3AAA-4253-B336-F77F5F15FBD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7CE78023-889B-4F8B-AB1E-DF86CA973A5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14C7161E-D3C5-49C2-ABA3-B61B5D7BE85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7" name="直線コネクタ 596">
          <a:extLst>
            <a:ext uri="{FF2B5EF4-FFF2-40B4-BE49-F238E27FC236}">
              <a16:creationId xmlns:a16="http://schemas.microsoft.com/office/drawing/2014/main" id="{A966BFCC-9989-4FB3-829B-140D4C6563FA}"/>
            </a:ext>
          </a:extLst>
        </xdr:cNvPr>
        <xdr:cNvCxnSpPr/>
      </xdr:nvCxnSpPr>
      <xdr:spPr>
        <a:xfrm flipV="1">
          <a:off x="19947254" y="9621338"/>
          <a:ext cx="0" cy="141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BA0A4ADB-5CEC-43BC-AAA5-60749C7323B6}"/>
            </a:ext>
          </a:extLst>
        </xdr:cNvPr>
        <xdr:cNvSpPr txBox="1"/>
      </xdr:nvSpPr>
      <xdr:spPr>
        <a:xfrm>
          <a:off x="19985990" y="110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9" name="直線コネクタ 598">
          <a:extLst>
            <a:ext uri="{FF2B5EF4-FFF2-40B4-BE49-F238E27FC236}">
              <a16:creationId xmlns:a16="http://schemas.microsoft.com/office/drawing/2014/main" id="{ED78F0FD-8FE8-4B0C-A4A0-6060120709F5}"/>
            </a:ext>
          </a:extLst>
        </xdr:cNvPr>
        <xdr:cNvCxnSpPr/>
      </xdr:nvCxnSpPr>
      <xdr:spPr>
        <a:xfrm>
          <a:off x="19885660" y="11036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707F92FC-D0AD-456E-8BA1-A917D2895B31}"/>
            </a:ext>
          </a:extLst>
        </xdr:cNvPr>
        <xdr:cNvSpPr txBox="1"/>
      </xdr:nvSpPr>
      <xdr:spPr>
        <a:xfrm>
          <a:off x="19985990" y="93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01" name="直線コネクタ 600">
          <a:extLst>
            <a:ext uri="{FF2B5EF4-FFF2-40B4-BE49-F238E27FC236}">
              <a16:creationId xmlns:a16="http://schemas.microsoft.com/office/drawing/2014/main" id="{65000610-247B-4FB4-B93E-10C2D255030A}"/>
            </a:ext>
          </a:extLst>
        </xdr:cNvPr>
        <xdr:cNvCxnSpPr/>
      </xdr:nvCxnSpPr>
      <xdr:spPr>
        <a:xfrm>
          <a:off x="19885660" y="9621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874D6BD0-8463-4330-9892-9F6B20BCB6A0}"/>
            </a:ext>
          </a:extLst>
        </xdr:cNvPr>
        <xdr:cNvSpPr txBox="1"/>
      </xdr:nvSpPr>
      <xdr:spPr>
        <a:xfrm>
          <a:off x="19985990" y="10448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3" name="フローチャート: 判断 602">
          <a:extLst>
            <a:ext uri="{FF2B5EF4-FFF2-40B4-BE49-F238E27FC236}">
              <a16:creationId xmlns:a16="http://schemas.microsoft.com/office/drawing/2014/main" id="{760D43B2-006F-44DF-B5ED-7FA181D41465}"/>
            </a:ext>
          </a:extLst>
        </xdr:cNvPr>
        <xdr:cNvSpPr/>
      </xdr:nvSpPr>
      <xdr:spPr>
        <a:xfrm>
          <a:off x="1990471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4" name="フローチャート: 判断 603">
          <a:extLst>
            <a:ext uri="{FF2B5EF4-FFF2-40B4-BE49-F238E27FC236}">
              <a16:creationId xmlns:a16="http://schemas.microsoft.com/office/drawing/2014/main" id="{82A438DD-E22F-4BD3-9E95-AE826186DAD7}"/>
            </a:ext>
          </a:extLst>
        </xdr:cNvPr>
        <xdr:cNvSpPr/>
      </xdr:nvSpPr>
      <xdr:spPr>
        <a:xfrm>
          <a:off x="191617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5" name="フローチャート: 判断 604">
          <a:extLst>
            <a:ext uri="{FF2B5EF4-FFF2-40B4-BE49-F238E27FC236}">
              <a16:creationId xmlns:a16="http://schemas.microsoft.com/office/drawing/2014/main" id="{318C7364-1681-4525-B554-85CCBC6E49F0}"/>
            </a:ext>
          </a:extLst>
        </xdr:cNvPr>
        <xdr:cNvSpPr/>
      </xdr:nvSpPr>
      <xdr:spPr>
        <a:xfrm>
          <a:off x="1834515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06" name="フローチャート: 判断 605">
          <a:extLst>
            <a:ext uri="{FF2B5EF4-FFF2-40B4-BE49-F238E27FC236}">
              <a16:creationId xmlns:a16="http://schemas.microsoft.com/office/drawing/2014/main" id="{EFAE6042-5E6F-4D15-9573-BAADF3D720FE}"/>
            </a:ext>
          </a:extLst>
        </xdr:cNvPr>
        <xdr:cNvSpPr/>
      </xdr:nvSpPr>
      <xdr:spPr>
        <a:xfrm>
          <a:off x="17547590" y="106117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07" name="フローチャート: 判断 606">
          <a:extLst>
            <a:ext uri="{FF2B5EF4-FFF2-40B4-BE49-F238E27FC236}">
              <a16:creationId xmlns:a16="http://schemas.microsoft.com/office/drawing/2014/main" id="{BBE8C295-043D-42E4-89C2-BBC4D34F7153}"/>
            </a:ext>
          </a:extLst>
        </xdr:cNvPr>
        <xdr:cNvSpPr/>
      </xdr:nvSpPr>
      <xdr:spPr>
        <a:xfrm>
          <a:off x="167614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2F1B4E8-ABC1-4580-AFDA-A65FF912A40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BE74483-7414-4B77-A5BA-4975482F247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9886756-4A34-4928-93E4-9957C3D8B7F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C008046-7770-41E9-AABE-3CFD5D0D300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7E1D623-60EF-4493-BA32-EC92B292BB0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13" name="楕円 612">
          <a:extLst>
            <a:ext uri="{FF2B5EF4-FFF2-40B4-BE49-F238E27FC236}">
              <a16:creationId xmlns:a16="http://schemas.microsoft.com/office/drawing/2014/main" id="{AF097884-A499-4B75-9B9C-45CCA99E564A}"/>
            </a:ext>
          </a:extLst>
        </xdr:cNvPr>
        <xdr:cNvSpPr/>
      </xdr:nvSpPr>
      <xdr:spPr>
        <a:xfrm>
          <a:off x="19904710" y="10871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158042</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BC8F2EF9-E4AF-4B0C-8826-D4F6423F3E5B}"/>
            </a:ext>
          </a:extLst>
        </xdr:cNvPr>
        <xdr:cNvSpPr txBox="1"/>
      </xdr:nvSpPr>
      <xdr:spPr>
        <a:xfrm>
          <a:off x="19985990" y="107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615" name="楕円 614">
          <a:extLst>
            <a:ext uri="{FF2B5EF4-FFF2-40B4-BE49-F238E27FC236}">
              <a16:creationId xmlns:a16="http://schemas.microsoft.com/office/drawing/2014/main" id="{5EBEB541-E27B-4A08-9876-4E5A0B5739AF}"/>
            </a:ext>
          </a:extLst>
        </xdr:cNvPr>
        <xdr:cNvSpPr/>
      </xdr:nvSpPr>
      <xdr:spPr>
        <a:xfrm>
          <a:off x="19161760" y="108711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616" name="直線コネクタ 615">
          <a:extLst>
            <a:ext uri="{FF2B5EF4-FFF2-40B4-BE49-F238E27FC236}">
              <a16:creationId xmlns:a16="http://schemas.microsoft.com/office/drawing/2014/main" id="{3FAE5A77-75A1-48E2-8957-0A8B6EC82951}"/>
            </a:ext>
          </a:extLst>
        </xdr:cNvPr>
        <xdr:cNvCxnSpPr/>
      </xdr:nvCxnSpPr>
      <xdr:spPr>
        <a:xfrm>
          <a:off x="19204940" y="109257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617" name="楕円 616">
          <a:extLst>
            <a:ext uri="{FF2B5EF4-FFF2-40B4-BE49-F238E27FC236}">
              <a16:creationId xmlns:a16="http://schemas.microsoft.com/office/drawing/2014/main" id="{7578BC83-2927-4741-9F70-AC064AC04589}"/>
            </a:ext>
          </a:extLst>
        </xdr:cNvPr>
        <xdr:cNvSpPr/>
      </xdr:nvSpPr>
      <xdr:spPr>
        <a:xfrm>
          <a:off x="18345150" y="10871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618" name="直線コネクタ 617">
          <a:extLst>
            <a:ext uri="{FF2B5EF4-FFF2-40B4-BE49-F238E27FC236}">
              <a16:creationId xmlns:a16="http://schemas.microsoft.com/office/drawing/2014/main" id="{D1918AF7-866A-4496-93F8-F8B0020D6AEE}"/>
            </a:ext>
          </a:extLst>
        </xdr:cNvPr>
        <xdr:cNvCxnSpPr/>
      </xdr:nvCxnSpPr>
      <xdr:spPr>
        <a:xfrm>
          <a:off x="18399760" y="1092572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19" name="楕円 618">
          <a:extLst>
            <a:ext uri="{FF2B5EF4-FFF2-40B4-BE49-F238E27FC236}">
              <a16:creationId xmlns:a16="http://schemas.microsoft.com/office/drawing/2014/main" id="{FFF74D01-6D7F-4899-8FD9-36E887949DFF}"/>
            </a:ext>
          </a:extLst>
        </xdr:cNvPr>
        <xdr:cNvSpPr/>
      </xdr:nvSpPr>
      <xdr:spPr>
        <a:xfrm>
          <a:off x="17547590" y="108711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620" name="直線コネクタ 619">
          <a:extLst>
            <a:ext uri="{FF2B5EF4-FFF2-40B4-BE49-F238E27FC236}">
              <a16:creationId xmlns:a16="http://schemas.microsoft.com/office/drawing/2014/main" id="{36FEE089-B5A5-4258-8654-A24AAF1881CD}"/>
            </a:ext>
          </a:extLst>
        </xdr:cNvPr>
        <xdr:cNvCxnSpPr/>
      </xdr:nvCxnSpPr>
      <xdr:spPr>
        <a:xfrm>
          <a:off x="17602200" y="109257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621" name="楕円 620">
          <a:extLst>
            <a:ext uri="{FF2B5EF4-FFF2-40B4-BE49-F238E27FC236}">
              <a16:creationId xmlns:a16="http://schemas.microsoft.com/office/drawing/2014/main" id="{539CA8B6-B38F-448F-A08C-59913924CC54}"/>
            </a:ext>
          </a:extLst>
        </xdr:cNvPr>
        <xdr:cNvSpPr/>
      </xdr:nvSpPr>
      <xdr:spPr>
        <a:xfrm>
          <a:off x="16761460" y="108711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622" name="直線コネクタ 621">
          <a:extLst>
            <a:ext uri="{FF2B5EF4-FFF2-40B4-BE49-F238E27FC236}">
              <a16:creationId xmlns:a16="http://schemas.microsoft.com/office/drawing/2014/main" id="{8EA76D4C-68E8-4DE2-B72A-437AE6835426}"/>
            </a:ext>
          </a:extLst>
        </xdr:cNvPr>
        <xdr:cNvCxnSpPr/>
      </xdr:nvCxnSpPr>
      <xdr:spPr>
        <a:xfrm>
          <a:off x="16804640" y="109257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23" name="n_1aveValue【保健センター・保健所】&#10;一人当たり面積">
          <a:extLst>
            <a:ext uri="{FF2B5EF4-FFF2-40B4-BE49-F238E27FC236}">
              <a16:creationId xmlns:a16="http://schemas.microsoft.com/office/drawing/2014/main" id="{070CEEBD-AA2E-4AD2-996B-61E837370EBF}"/>
            </a:ext>
          </a:extLst>
        </xdr:cNvPr>
        <xdr:cNvSpPr txBox="1"/>
      </xdr:nvSpPr>
      <xdr:spPr>
        <a:xfrm>
          <a:off x="18982132" y="103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24" name="n_2aveValue【保健センター・保健所】&#10;一人当たり面積">
          <a:extLst>
            <a:ext uri="{FF2B5EF4-FFF2-40B4-BE49-F238E27FC236}">
              <a16:creationId xmlns:a16="http://schemas.microsoft.com/office/drawing/2014/main" id="{4CD975CF-0113-410E-ABD6-20AAA40504AB}"/>
            </a:ext>
          </a:extLst>
        </xdr:cNvPr>
        <xdr:cNvSpPr txBox="1"/>
      </xdr:nvSpPr>
      <xdr:spPr>
        <a:xfrm>
          <a:off x="18182032" y="103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25" name="n_3aveValue【保健センター・保健所】&#10;一人当たり面積">
          <a:extLst>
            <a:ext uri="{FF2B5EF4-FFF2-40B4-BE49-F238E27FC236}">
              <a16:creationId xmlns:a16="http://schemas.microsoft.com/office/drawing/2014/main" id="{3E2C38C8-0ECA-4D73-B956-F4575E1F70BC}"/>
            </a:ext>
          </a:extLst>
        </xdr:cNvPr>
        <xdr:cNvSpPr txBox="1"/>
      </xdr:nvSpPr>
      <xdr:spPr>
        <a:xfrm>
          <a:off x="17384472" y="1038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626" name="n_4aveValue【保健センター・保健所】&#10;一人当たり面積">
          <a:extLst>
            <a:ext uri="{FF2B5EF4-FFF2-40B4-BE49-F238E27FC236}">
              <a16:creationId xmlns:a16="http://schemas.microsoft.com/office/drawing/2014/main" id="{C5CAF431-F1C8-415C-928E-2A70AB9A4ABE}"/>
            </a:ext>
          </a:extLst>
        </xdr:cNvPr>
        <xdr:cNvSpPr txBox="1"/>
      </xdr:nvSpPr>
      <xdr:spPr>
        <a:xfrm>
          <a:off x="16588817" y="103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627" name="n_1mainValue【保健センター・保健所】&#10;一人当たり面積">
          <a:extLst>
            <a:ext uri="{FF2B5EF4-FFF2-40B4-BE49-F238E27FC236}">
              <a16:creationId xmlns:a16="http://schemas.microsoft.com/office/drawing/2014/main" id="{12F91931-EE96-43DB-ABCB-571261434340}"/>
            </a:ext>
          </a:extLst>
        </xdr:cNvPr>
        <xdr:cNvSpPr txBox="1"/>
      </xdr:nvSpPr>
      <xdr:spPr>
        <a:xfrm>
          <a:off x="18982132" y="109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28" name="n_2mainValue【保健センター・保健所】&#10;一人当たり面積">
          <a:extLst>
            <a:ext uri="{FF2B5EF4-FFF2-40B4-BE49-F238E27FC236}">
              <a16:creationId xmlns:a16="http://schemas.microsoft.com/office/drawing/2014/main" id="{F2C2C532-31F8-4819-8AC8-CB3721935CE7}"/>
            </a:ext>
          </a:extLst>
        </xdr:cNvPr>
        <xdr:cNvSpPr txBox="1"/>
      </xdr:nvSpPr>
      <xdr:spPr>
        <a:xfrm>
          <a:off x="18182032" y="109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29" name="n_3mainValue【保健センター・保健所】&#10;一人当たり面積">
          <a:extLst>
            <a:ext uri="{FF2B5EF4-FFF2-40B4-BE49-F238E27FC236}">
              <a16:creationId xmlns:a16="http://schemas.microsoft.com/office/drawing/2014/main" id="{BCFCB55D-B31D-4F27-9D28-7AAA7F11B1E3}"/>
            </a:ext>
          </a:extLst>
        </xdr:cNvPr>
        <xdr:cNvSpPr txBox="1"/>
      </xdr:nvSpPr>
      <xdr:spPr>
        <a:xfrm>
          <a:off x="17384472" y="109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30" name="n_4mainValue【保健センター・保健所】&#10;一人当たり面積">
          <a:extLst>
            <a:ext uri="{FF2B5EF4-FFF2-40B4-BE49-F238E27FC236}">
              <a16:creationId xmlns:a16="http://schemas.microsoft.com/office/drawing/2014/main" id="{ECC640C5-E5F7-4A62-807A-E83E6E054EC7}"/>
            </a:ext>
          </a:extLst>
        </xdr:cNvPr>
        <xdr:cNvSpPr txBox="1"/>
      </xdr:nvSpPr>
      <xdr:spPr>
        <a:xfrm>
          <a:off x="16588817" y="109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778F4416-0C1D-4E3B-9976-7DD32331942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3A7942E0-EBDC-4B50-899A-FF156923B2C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A2BFE16F-FE2D-4D01-A089-CFDA864AE31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15216A89-F1C6-4DA2-9E61-A9F7B23E7FE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BBD1E909-E2FD-492E-A13B-6BB672FFB57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85837DC4-1333-4DF5-9683-B39A23EFC9D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A42A79DE-2C94-44E1-BE71-84DA591D3B3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A6699830-8E54-4BC3-A2DD-64D5E6F9119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C222EBA7-D1FF-458C-B442-C436952E53C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59321D7B-D50B-4965-BCA0-13F9271E922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8205FB9B-5419-4961-B0AD-D680B1A39B7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838D6768-EE29-4B5C-ADFE-7297261EEE55}"/>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6D3134F1-7191-4793-BF9C-DD290F51702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F966FBE5-BC84-4061-B59E-02A38707756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2C5B0720-70FB-4ADB-8CF5-1F72AC9BC07E}"/>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FF3E8F05-854B-4E3D-90B5-45AC9E284B9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CA8613DB-C696-4F19-ACB6-A12CB6FB4A17}"/>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75B8266F-2000-482C-9D83-F443A06DB191}"/>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A04FA127-4669-46B8-9705-F8C5C5881637}"/>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1118965-4B95-4BB6-947B-25765ADB5958}"/>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B8961F09-75FA-47BE-9AD5-8C79104E9450}"/>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1139EC41-F96A-472F-9AD1-C6E24DE6D2A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3B8629FF-5BAD-4CAF-B0F4-201E0D4EBFBC}"/>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C431D90C-4458-47B5-BA00-7CD532BA5EC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5" name="直線コネクタ 654">
          <a:extLst>
            <a:ext uri="{FF2B5EF4-FFF2-40B4-BE49-F238E27FC236}">
              <a16:creationId xmlns:a16="http://schemas.microsoft.com/office/drawing/2014/main" id="{DFCF75CA-01AD-4F04-A8FA-B59016F4CEC6}"/>
            </a:ext>
          </a:extLst>
        </xdr:cNvPr>
        <xdr:cNvCxnSpPr/>
      </xdr:nvCxnSpPr>
      <xdr:spPr>
        <a:xfrm flipV="1">
          <a:off x="14703424" y="13241655"/>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006068E6-52CA-4259-82CD-99FD1018B49E}"/>
            </a:ext>
          </a:extLst>
        </xdr:cNvPr>
        <xdr:cNvSpPr txBox="1"/>
      </xdr:nvSpPr>
      <xdr:spPr>
        <a:xfrm>
          <a:off x="14742160" y="1475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7" name="直線コネクタ 656">
          <a:extLst>
            <a:ext uri="{FF2B5EF4-FFF2-40B4-BE49-F238E27FC236}">
              <a16:creationId xmlns:a16="http://schemas.microsoft.com/office/drawing/2014/main" id="{1C4A32E6-78E9-4795-A1D8-57370616908A}"/>
            </a:ext>
          </a:extLst>
        </xdr:cNvPr>
        <xdr:cNvCxnSpPr/>
      </xdr:nvCxnSpPr>
      <xdr:spPr>
        <a:xfrm>
          <a:off x="14611350" y="1475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72DF8632-BA5D-4C16-9E22-D0927517A936}"/>
            </a:ext>
          </a:extLst>
        </xdr:cNvPr>
        <xdr:cNvSpPr txBox="1"/>
      </xdr:nvSpPr>
      <xdr:spPr>
        <a:xfrm>
          <a:off x="147421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9" name="直線コネクタ 658">
          <a:extLst>
            <a:ext uri="{FF2B5EF4-FFF2-40B4-BE49-F238E27FC236}">
              <a16:creationId xmlns:a16="http://schemas.microsoft.com/office/drawing/2014/main" id="{81EE6DBF-F332-41EF-83F4-1D6200C51AEB}"/>
            </a:ext>
          </a:extLst>
        </xdr:cNvPr>
        <xdr:cNvCxnSpPr/>
      </xdr:nvCxnSpPr>
      <xdr:spPr>
        <a:xfrm>
          <a:off x="1461135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CEDEC609-1ED6-40F0-9850-0E8BD4189E29}"/>
            </a:ext>
          </a:extLst>
        </xdr:cNvPr>
        <xdr:cNvSpPr txBox="1"/>
      </xdr:nvSpPr>
      <xdr:spPr>
        <a:xfrm>
          <a:off x="1474216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1" name="フローチャート: 判断 660">
          <a:extLst>
            <a:ext uri="{FF2B5EF4-FFF2-40B4-BE49-F238E27FC236}">
              <a16:creationId xmlns:a16="http://schemas.microsoft.com/office/drawing/2014/main" id="{C68A46A1-E835-47C4-BA08-8C6A8DE9C3C9}"/>
            </a:ext>
          </a:extLst>
        </xdr:cNvPr>
        <xdr:cNvSpPr/>
      </xdr:nvSpPr>
      <xdr:spPr>
        <a:xfrm>
          <a:off x="146494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62" name="フローチャート: 判断 661">
          <a:extLst>
            <a:ext uri="{FF2B5EF4-FFF2-40B4-BE49-F238E27FC236}">
              <a16:creationId xmlns:a16="http://schemas.microsoft.com/office/drawing/2014/main" id="{9CA8BB6C-D2FB-438C-B5E1-052A0257D307}"/>
            </a:ext>
          </a:extLst>
        </xdr:cNvPr>
        <xdr:cNvSpPr/>
      </xdr:nvSpPr>
      <xdr:spPr>
        <a:xfrm>
          <a:off x="13887450" y="1398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63" name="フローチャート: 判断 662">
          <a:extLst>
            <a:ext uri="{FF2B5EF4-FFF2-40B4-BE49-F238E27FC236}">
              <a16:creationId xmlns:a16="http://schemas.microsoft.com/office/drawing/2014/main" id="{11DF6129-02D6-45DA-8AC7-8F785A57DF6F}"/>
            </a:ext>
          </a:extLst>
        </xdr:cNvPr>
        <xdr:cNvSpPr/>
      </xdr:nvSpPr>
      <xdr:spPr>
        <a:xfrm>
          <a:off x="13089890" y="139433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4" name="フローチャート: 判断 663">
          <a:extLst>
            <a:ext uri="{FF2B5EF4-FFF2-40B4-BE49-F238E27FC236}">
              <a16:creationId xmlns:a16="http://schemas.microsoft.com/office/drawing/2014/main" id="{9B4FE748-A7F9-47E5-939B-455E8D232D0B}"/>
            </a:ext>
          </a:extLst>
        </xdr:cNvPr>
        <xdr:cNvSpPr/>
      </xdr:nvSpPr>
      <xdr:spPr>
        <a:xfrm>
          <a:off x="12303760" y="139414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65" name="フローチャート: 判断 664">
          <a:extLst>
            <a:ext uri="{FF2B5EF4-FFF2-40B4-BE49-F238E27FC236}">
              <a16:creationId xmlns:a16="http://schemas.microsoft.com/office/drawing/2014/main" id="{09ECA459-A9E7-43AA-ADC9-DE530898C059}"/>
            </a:ext>
          </a:extLst>
        </xdr:cNvPr>
        <xdr:cNvSpPr/>
      </xdr:nvSpPr>
      <xdr:spPr>
        <a:xfrm>
          <a:off x="11487150" y="139052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CCABF33-9232-4F32-BA64-BE70019275A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6C82730-DD22-4724-866D-F7C591120ED2}"/>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E132677-6F9F-41E1-8762-8E574378C74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FBE06AB-3475-45E4-AF6F-8A499C93CC9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AADBAAC5-9711-438F-83FE-8E22A23D0A7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671" name="楕円 670">
          <a:extLst>
            <a:ext uri="{FF2B5EF4-FFF2-40B4-BE49-F238E27FC236}">
              <a16:creationId xmlns:a16="http://schemas.microsoft.com/office/drawing/2014/main" id="{20E9D797-7580-47DC-B4F9-7666602CAA2B}"/>
            </a:ext>
          </a:extLst>
        </xdr:cNvPr>
        <xdr:cNvSpPr/>
      </xdr:nvSpPr>
      <xdr:spPr>
        <a:xfrm>
          <a:off x="14649450" y="141986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120032</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CC4EBB60-FE27-46A7-B722-D427EBA917CF}"/>
            </a:ext>
          </a:extLst>
        </xdr:cNvPr>
        <xdr:cNvSpPr txBox="1"/>
      </xdr:nvSpPr>
      <xdr:spPr>
        <a:xfrm>
          <a:off x="14742160"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73" name="楕円 672">
          <a:extLst>
            <a:ext uri="{FF2B5EF4-FFF2-40B4-BE49-F238E27FC236}">
              <a16:creationId xmlns:a16="http://schemas.microsoft.com/office/drawing/2014/main" id="{E72618DC-0A79-4857-8D83-66BC852828D3}"/>
            </a:ext>
          </a:extLst>
        </xdr:cNvPr>
        <xdr:cNvSpPr/>
      </xdr:nvSpPr>
      <xdr:spPr>
        <a:xfrm>
          <a:off x="13887450" y="141624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20955</xdr:rowOff>
    </xdr:to>
    <xdr:cxnSp macro="">
      <xdr:nvCxnSpPr>
        <xdr:cNvPr id="674" name="直線コネクタ 673">
          <a:extLst>
            <a:ext uri="{FF2B5EF4-FFF2-40B4-BE49-F238E27FC236}">
              <a16:creationId xmlns:a16="http://schemas.microsoft.com/office/drawing/2014/main" id="{36039260-7836-4A76-AC10-B0A022EC66CE}"/>
            </a:ext>
          </a:extLst>
        </xdr:cNvPr>
        <xdr:cNvCxnSpPr/>
      </xdr:nvCxnSpPr>
      <xdr:spPr>
        <a:xfrm>
          <a:off x="13942060" y="14217016"/>
          <a:ext cx="762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675" name="楕円 674">
          <a:extLst>
            <a:ext uri="{FF2B5EF4-FFF2-40B4-BE49-F238E27FC236}">
              <a16:creationId xmlns:a16="http://schemas.microsoft.com/office/drawing/2014/main" id="{7447EE10-33CF-42FE-8F32-B2266697D156}"/>
            </a:ext>
          </a:extLst>
        </xdr:cNvPr>
        <xdr:cNvSpPr/>
      </xdr:nvSpPr>
      <xdr:spPr>
        <a:xfrm>
          <a:off x="13089890" y="141319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156211</xdr:rowOff>
    </xdr:to>
    <xdr:cxnSp macro="">
      <xdr:nvCxnSpPr>
        <xdr:cNvPr id="676" name="直線コネクタ 675">
          <a:extLst>
            <a:ext uri="{FF2B5EF4-FFF2-40B4-BE49-F238E27FC236}">
              <a16:creationId xmlns:a16="http://schemas.microsoft.com/office/drawing/2014/main" id="{B33F771D-BA45-47C7-A9BC-6D58810C8247}"/>
            </a:ext>
          </a:extLst>
        </xdr:cNvPr>
        <xdr:cNvCxnSpPr/>
      </xdr:nvCxnSpPr>
      <xdr:spPr>
        <a:xfrm>
          <a:off x="13144500" y="14184630"/>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77" name="楕円 676">
          <a:extLst>
            <a:ext uri="{FF2B5EF4-FFF2-40B4-BE49-F238E27FC236}">
              <a16:creationId xmlns:a16="http://schemas.microsoft.com/office/drawing/2014/main" id="{77B7903D-42A6-46E7-BF14-1884F9CFD40B}"/>
            </a:ext>
          </a:extLst>
        </xdr:cNvPr>
        <xdr:cNvSpPr/>
      </xdr:nvSpPr>
      <xdr:spPr>
        <a:xfrm>
          <a:off x="12303760" y="14112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82</xdr:row>
      <xdr:rowOff>123825</xdr:rowOff>
    </xdr:to>
    <xdr:cxnSp macro="">
      <xdr:nvCxnSpPr>
        <xdr:cNvPr id="678" name="直線コネクタ 677">
          <a:extLst>
            <a:ext uri="{FF2B5EF4-FFF2-40B4-BE49-F238E27FC236}">
              <a16:creationId xmlns:a16="http://schemas.microsoft.com/office/drawing/2014/main" id="{E0589E44-4111-4826-813A-C87A85154036}"/>
            </a:ext>
          </a:extLst>
        </xdr:cNvPr>
        <xdr:cNvCxnSpPr/>
      </xdr:nvCxnSpPr>
      <xdr:spPr>
        <a:xfrm>
          <a:off x="12346940" y="14156054"/>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29211</xdr:rowOff>
    </xdr:from>
    <xdr:to>
      <xdr:col>67</xdr:col>
      <xdr:colOff>101600</xdr:colOff>
      <xdr:row>82</xdr:row>
      <xdr:rowOff>130811</xdr:rowOff>
    </xdr:to>
    <xdr:sp macro="" textlink="">
      <xdr:nvSpPr>
        <xdr:cNvPr id="679" name="楕円 678">
          <a:extLst>
            <a:ext uri="{FF2B5EF4-FFF2-40B4-BE49-F238E27FC236}">
              <a16:creationId xmlns:a16="http://schemas.microsoft.com/office/drawing/2014/main" id="{5710F9EB-7EA2-4828-8E4E-4672F2715DC7}"/>
            </a:ext>
          </a:extLst>
        </xdr:cNvPr>
        <xdr:cNvSpPr/>
      </xdr:nvSpPr>
      <xdr:spPr>
        <a:xfrm>
          <a:off x="11487150" y="14086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80011</xdr:rowOff>
    </xdr:from>
    <xdr:to>
      <xdr:col>71</xdr:col>
      <xdr:colOff>177800</xdr:colOff>
      <xdr:row>82</xdr:row>
      <xdr:rowOff>100964</xdr:rowOff>
    </xdr:to>
    <xdr:cxnSp macro="">
      <xdr:nvCxnSpPr>
        <xdr:cNvPr id="680" name="直線コネクタ 679">
          <a:extLst>
            <a:ext uri="{FF2B5EF4-FFF2-40B4-BE49-F238E27FC236}">
              <a16:creationId xmlns:a16="http://schemas.microsoft.com/office/drawing/2014/main" id="{B0D059B2-3C3E-4714-8CE7-E8B0DC013908}"/>
            </a:ext>
          </a:extLst>
        </xdr:cNvPr>
        <xdr:cNvCxnSpPr/>
      </xdr:nvCxnSpPr>
      <xdr:spPr>
        <a:xfrm>
          <a:off x="11541760" y="14140816"/>
          <a:ext cx="80518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81" name="n_1aveValue【消防施設】&#10;有形固定資産減価償却率">
          <a:extLst>
            <a:ext uri="{FF2B5EF4-FFF2-40B4-BE49-F238E27FC236}">
              <a16:creationId xmlns:a16="http://schemas.microsoft.com/office/drawing/2014/main" id="{299CD4BE-373C-4A8C-AD2A-2BAA6D319940}"/>
            </a:ext>
          </a:extLst>
        </xdr:cNvPr>
        <xdr:cNvSpPr txBox="1"/>
      </xdr:nvSpPr>
      <xdr:spPr>
        <a:xfrm>
          <a:off x="1373823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82" name="n_2aveValue【消防施設】&#10;有形固定資産減価償却率">
          <a:extLst>
            <a:ext uri="{FF2B5EF4-FFF2-40B4-BE49-F238E27FC236}">
              <a16:creationId xmlns:a16="http://schemas.microsoft.com/office/drawing/2014/main" id="{6D6C6528-48D4-48C6-A101-287CD2D78A86}"/>
            </a:ext>
          </a:extLst>
        </xdr:cNvPr>
        <xdr:cNvSpPr txBox="1"/>
      </xdr:nvSpPr>
      <xdr:spPr>
        <a:xfrm>
          <a:off x="1295718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3" name="n_3aveValue【消防施設】&#10;有形固定資産減価償却率">
          <a:extLst>
            <a:ext uri="{FF2B5EF4-FFF2-40B4-BE49-F238E27FC236}">
              <a16:creationId xmlns:a16="http://schemas.microsoft.com/office/drawing/2014/main" id="{56A9779C-4C2F-4D58-BAF3-D82FF5B4FBFC}"/>
            </a:ext>
          </a:extLst>
        </xdr:cNvPr>
        <xdr:cNvSpPr txBox="1"/>
      </xdr:nvSpPr>
      <xdr:spPr>
        <a:xfrm>
          <a:off x="1217105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84" name="n_4aveValue【消防施設】&#10;有形固定資産減価償却率">
          <a:extLst>
            <a:ext uri="{FF2B5EF4-FFF2-40B4-BE49-F238E27FC236}">
              <a16:creationId xmlns:a16="http://schemas.microsoft.com/office/drawing/2014/main" id="{BCFD10A3-87D8-4FC0-B265-7EBB7D9F875B}"/>
            </a:ext>
          </a:extLst>
        </xdr:cNvPr>
        <xdr:cNvSpPr txBox="1"/>
      </xdr:nvSpPr>
      <xdr:spPr>
        <a:xfrm>
          <a:off x="11354444" y="1368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85" name="n_1mainValue【消防施設】&#10;有形固定資産減価償却率">
          <a:extLst>
            <a:ext uri="{FF2B5EF4-FFF2-40B4-BE49-F238E27FC236}">
              <a16:creationId xmlns:a16="http://schemas.microsoft.com/office/drawing/2014/main" id="{C81B71AD-6A0E-4B4F-A995-C44FB276BD17}"/>
            </a:ext>
          </a:extLst>
        </xdr:cNvPr>
        <xdr:cNvSpPr txBox="1"/>
      </xdr:nvSpPr>
      <xdr:spPr>
        <a:xfrm>
          <a:off x="13738234" y="142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686" name="n_2mainValue【消防施設】&#10;有形固定資産減価償却率">
          <a:extLst>
            <a:ext uri="{FF2B5EF4-FFF2-40B4-BE49-F238E27FC236}">
              <a16:creationId xmlns:a16="http://schemas.microsoft.com/office/drawing/2014/main" id="{E0855ED1-D7A3-475C-898B-7FF0589AC7D7}"/>
            </a:ext>
          </a:extLst>
        </xdr:cNvPr>
        <xdr:cNvSpPr txBox="1"/>
      </xdr:nvSpPr>
      <xdr:spPr>
        <a:xfrm>
          <a:off x="1295718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687" name="n_3mainValue【消防施設】&#10;有形固定資産減価償却率">
          <a:extLst>
            <a:ext uri="{FF2B5EF4-FFF2-40B4-BE49-F238E27FC236}">
              <a16:creationId xmlns:a16="http://schemas.microsoft.com/office/drawing/2014/main" id="{F8AB5214-E29D-4A48-A0EA-C5E2FA641AD9}"/>
            </a:ext>
          </a:extLst>
        </xdr:cNvPr>
        <xdr:cNvSpPr txBox="1"/>
      </xdr:nvSpPr>
      <xdr:spPr>
        <a:xfrm>
          <a:off x="12171054" y="14199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121938</xdr:rowOff>
    </xdr:from>
    <xdr:ext cx="405111" cy="259045"/>
    <xdr:sp macro="" textlink="">
      <xdr:nvSpPr>
        <xdr:cNvPr id="688" name="n_4mainValue【消防施設】&#10;有形固定資産減価償却率">
          <a:extLst>
            <a:ext uri="{FF2B5EF4-FFF2-40B4-BE49-F238E27FC236}">
              <a16:creationId xmlns:a16="http://schemas.microsoft.com/office/drawing/2014/main" id="{822CAEB1-ACCB-4BEE-A110-532FB438C0BF}"/>
            </a:ext>
          </a:extLst>
        </xdr:cNvPr>
        <xdr:cNvSpPr txBox="1"/>
      </xdr:nvSpPr>
      <xdr:spPr>
        <a:xfrm>
          <a:off x="11354444" y="1418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E833A297-AF10-4436-9305-8396A2A309B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CAFA81AA-9B41-4C1E-B864-CFFE5A595E6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5E5BCF8E-578E-475F-9EFE-862A4990E35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8E6490FC-00B7-409C-956F-9E1A38659C5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6E1F764F-711E-4B5A-AE22-C6DD791586E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D6839942-3522-4178-95BF-CDFE5EC1BBC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D0A58FC5-B827-45D9-A794-09762653800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30063810-EAD8-4391-8599-A161EF4ED7F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684EA0FD-F0DC-4FDD-A0EC-D8C5863DFE9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A2EAA369-7594-40B9-9841-BAC0E2B808B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12E02418-2D4F-4AE8-AE4D-418389A01F7A}"/>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4B6840DB-C8F6-436D-9846-3E3FAD2B5354}"/>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8093D64A-8026-473C-860E-B30FC20F1AF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92CCD2AE-D0B7-4D6D-8C73-E1267E8B2851}"/>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9BA3ADB3-2871-47DB-A269-3B1103355654}"/>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D5E77EA8-E036-4565-B6F5-0D8BD856BBB1}"/>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6DB26C59-ED51-43BA-AB93-27386EEB541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1A2D7FD8-3E3B-4A5C-8146-219EAE9171B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DD2031AB-6720-41BC-8D6F-1521F230BD4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E162FD02-C2C5-4092-95BF-A8FAD907FAF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CACC3457-E50F-4EFC-A8E2-733BA415CE3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2B0C0238-B031-4028-AA7F-9B96BA4BC51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消防施設】&#10;一人当たり面積グラフ枠">
          <a:extLst>
            <a:ext uri="{FF2B5EF4-FFF2-40B4-BE49-F238E27FC236}">
              <a16:creationId xmlns:a16="http://schemas.microsoft.com/office/drawing/2014/main" id="{15185F04-858E-4CB9-97D1-B2DFBE5A1152}"/>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12" name="直線コネクタ 711">
          <a:extLst>
            <a:ext uri="{FF2B5EF4-FFF2-40B4-BE49-F238E27FC236}">
              <a16:creationId xmlns:a16="http://schemas.microsoft.com/office/drawing/2014/main" id="{4D9F7526-4AA2-45C9-A1E3-65F43CDFC45F}"/>
            </a:ext>
          </a:extLst>
        </xdr:cNvPr>
        <xdr:cNvCxnSpPr/>
      </xdr:nvCxnSpPr>
      <xdr:spPr>
        <a:xfrm flipV="1">
          <a:off x="19947254" y="1329309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13" name="【消防施設】&#10;一人当たり面積最小値テキスト">
          <a:extLst>
            <a:ext uri="{FF2B5EF4-FFF2-40B4-BE49-F238E27FC236}">
              <a16:creationId xmlns:a16="http://schemas.microsoft.com/office/drawing/2014/main" id="{630109BE-3413-4CC1-966B-6AB2B0275CD3}"/>
            </a:ext>
          </a:extLst>
        </xdr:cNvPr>
        <xdr:cNvSpPr txBox="1"/>
      </xdr:nvSpPr>
      <xdr:spPr>
        <a:xfrm>
          <a:off x="19985990" y="148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4" name="直線コネクタ 713">
          <a:extLst>
            <a:ext uri="{FF2B5EF4-FFF2-40B4-BE49-F238E27FC236}">
              <a16:creationId xmlns:a16="http://schemas.microsoft.com/office/drawing/2014/main" id="{F45B11E4-54AD-4CBE-9FCC-BDB9903D2808}"/>
            </a:ext>
          </a:extLst>
        </xdr:cNvPr>
        <xdr:cNvCxnSpPr/>
      </xdr:nvCxnSpPr>
      <xdr:spPr>
        <a:xfrm>
          <a:off x="198856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5" name="【消防施設】&#10;一人当たり面積最大値テキスト">
          <a:extLst>
            <a:ext uri="{FF2B5EF4-FFF2-40B4-BE49-F238E27FC236}">
              <a16:creationId xmlns:a16="http://schemas.microsoft.com/office/drawing/2014/main" id="{0605AFBF-FB9C-459A-A064-10589FF9D90A}"/>
            </a:ext>
          </a:extLst>
        </xdr:cNvPr>
        <xdr:cNvSpPr txBox="1"/>
      </xdr:nvSpPr>
      <xdr:spPr>
        <a:xfrm>
          <a:off x="1998599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6" name="直線コネクタ 715">
          <a:extLst>
            <a:ext uri="{FF2B5EF4-FFF2-40B4-BE49-F238E27FC236}">
              <a16:creationId xmlns:a16="http://schemas.microsoft.com/office/drawing/2014/main" id="{F1DA4B4A-8CD2-4A87-8421-52317AF200E0}"/>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717" name="【消防施設】&#10;一人当たり面積平均値テキスト">
          <a:extLst>
            <a:ext uri="{FF2B5EF4-FFF2-40B4-BE49-F238E27FC236}">
              <a16:creationId xmlns:a16="http://schemas.microsoft.com/office/drawing/2014/main" id="{71FF2A7D-19C0-47E5-9A80-B678562C1F1B}"/>
            </a:ext>
          </a:extLst>
        </xdr:cNvPr>
        <xdr:cNvSpPr txBox="1"/>
      </xdr:nvSpPr>
      <xdr:spPr>
        <a:xfrm>
          <a:off x="19985990" y="1452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a:extLst>
            <a:ext uri="{FF2B5EF4-FFF2-40B4-BE49-F238E27FC236}">
              <a16:creationId xmlns:a16="http://schemas.microsoft.com/office/drawing/2014/main" id="{35F84103-894E-476A-AE7E-C4BE8E3F1862}"/>
            </a:ext>
          </a:extLst>
        </xdr:cNvPr>
        <xdr:cNvSpPr/>
      </xdr:nvSpPr>
      <xdr:spPr>
        <a:xfrm>
          <a:off x="19904710" y="14543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9" name="フローチャート: 判断 718">
          <a:extLst>
            <a:ext uri="{FF2B5EF4-FFF2-40B4-BE49-F238E27FC236}">
              <a16:creationId xmlns:a16="http://schemas.microsoft.com/office/drawing/2014/main" id="{E41B67B2-F61C-4685-9691-2099343A3FD2}"/>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20" name="フローチャート: 判断 719">
          <a:extLst>
            <a:ext uri="{FF2B5EF4-FFF2-40B4-BE49-F238E27FC236}">
              <a16:creationId xmlns:a16="http://schemas.microsoft.com/office/drawing/2014/main" id="{E4DE746C-34AA-43A4-A958-508F0413D214}"/>
            </a:ext>
          </a:extLst>
        </xdr:cNvPr>
        <xdr:cNvSpPr/>
      </xdr:nvSpPr>
      <xdr:spPr>
        <a:xfrm>
          <a:off x="18345150" y="145853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21" name="フローチャート: 判断 720">
          <a:extLst>
            <a:ext uri="{FF2B5EF4-FFF2-40B4-BE49-F238E27FC236}">
              <a16:creationId xmlns:a16="http://schemas.microsoft.com/office/drawing/2014/main" id="{F98EDC5E-6A8A-4FE2-96BF-C0C0290DF567}"/>
            </a:ext>
          </a:extLst>
        </xdr:cNvPr>
        <xdr:cNvSpPr/>
      </xdr:nvSpPr>
      <xdr:spPr>
        <a:xfrm>
          <a:off x="17547590" y="14591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22" name="フローチャート: 判断 721">
          <a:extLst>
            <a:ext uri="{FF2B5EF4-FFF2-40B4-BE49-F238E27FC236}">
              <a16:creationId xmlns:a16="http://schemas.microsoft.com/office/drawing/2014/main" id="{44117EB0-CA92-4FF0-AFD3-A0D92F1CB28B}"/>
            </a:ext>
          </a:extLst>
        </xdr:cNvPr>
        <xdr:cNvSpPr/>
      </xdr:nvSpPr>
      <xdr:spPr>
        <a:xfrm>
          <a:off x="16761460" y="14591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8571DB7-B4B3-42B0-B59B-FFF16875A35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2471309-5D17-46D1-9103-D8B75EDC7B3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F03C453-9596-40FD-8AFB-2C4E8EE1F25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8B61DA90-E6A5-4FDF-A465-65869EB9E3E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BE712E7D-6934-4C3F-B44D-FB76C9BF6AA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728" name="楕円 727">
          <a:extLst>
            <a:ext uri="{FF2B5EF4-FFF2-40B4-BE49-F238E27FC236}">
              <a16:creationId xmlns:a16="http://schemas.microsoft.com/office/drawing/2014/main" id="{CAC0427C-50FB-4293-B3DE-531D129243BE}"/>
            </a:ext>
          </a:extLst>
        </xdr:cNvPr>
        <xdr:cNvSpPr/>
      </xdr:nvSpPr>
      <xdr:spPr>
        <a:xfrm>
          <a:off x="19904710" y="14333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729" name="【消防施設】&#10;一人当たり面積該当値テキスト">
          <a:extLst>
            <a:ext uri="{FF2B5EF4-FFF2-40B4-BE49-F238E27FC236}">
              <a16:creationId xmlns:a16="http://schemas.microsoft.com/office/drawing/2014/main" id="{96504BA6-5083-4796-A3E4-119FADB8F832}"/>
            </a:ext>
          </a:extLst>
        </xdr:cNvPr>
        <xdr:cNvSpPr txBox="1"/>
      </xdr:nvSpPr>
      <xdr:spPr>
        <a:xfrm>
          <a:off x="19985990"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730" name="楕円 729">
          <a:extLst>
            <a:ext uri="{FF2B5EF4-FFF2-40B4-BE49-F238E27FC236}">
              <a16:creationId xmlns:a16="http://schemas.microsoft.com/office/drawing/2014/main" id="{661C5F07-95C0-4C21-92AF-73A904548B53}"/>
            </a:ext>
          </a:extLst>
        </xdr:cNvPr>
        <xdr:cNvSpPr/>
      </xdr:nvSpPr>
      <xdr:spPr>
        <a:xfrm>
          <a:off x="19161760" y="14333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156211</xdr:rowOff>
    </xdr:to>
    <xdr:cxnSp macro="">
      <xdr:nvCxnSpPr>
        <xdr:cNvPr id="731" name="直線コネクタ 730">
          <a:extLst>
            <a:ext uri="{FF2B5EF4-FFF2-40B4-BE49-F238E27FC236}">
              <a16:creationId xmlns:a16="http://schemas.microsoft.com/office/drawing/2014/main" id="{AD2FB2DC-9B0C-46E7-A54C-170708443C9C}"/>
            </a:ext>
          </a:extLst>
        </xdr:cNvPr>
        <xdr:cNvCxnSpPr/>
      </xdr:nvCxnSpPr>
      <xdr:spPr>
        <a:xfrm>
          <a:off x="19204940" y="1438846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732" name="楕円 731">
          <a:extLst>
            <a:ext uri="{FF2B5EF4-FFF2-40B4-BE49-F238E27FC236}">
              <a16:creationId xmlns:a16="http://schemas.microsoft.com/office/drawing/2014/main" id="{B7BB830A-DE73-47CA-85A1-6F1952C09B5A}"/>
            </a:ext>
          </a:extLst>
        </xdr:cNvPr>
        <xdr:cNvSpPr/>
      </xdr:nvSpPr>
      <xdr:spPr>
        <a:xfrm>
          <a:off x="18345150" y="14333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156211</xdr:rowOff>
    </xdr:to>
    <xdr:cxnSp macro="">
      <xdr:nvCxnSpPr>
        <xdr:cNvPr id="733" name="直線コネクタ 732">
          <a:extLst>
            <a:ext uri="{FF2B5EF4-FFF2-40B4-BE49-F238E27FC236}">
              <a16:creationId xmlns:a16="http://schemas.microsoft.com/office/drawing/2014/main" id="{A16590B8-2055-4DA2-96DB-6A3C307DAF38}"/>
            </a:ext>
          </a:extLst>
        </xdr:cNvPr>
        <xdr:cNvCxnSpPr/>
      </xdr:nvCxnSpPr>
      <xdr:spPr>
        <a:xfrm>
          <a:off x="18399760" y="1438846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734" name="楕円 733">
          <a:extLst>
            <a:ext uri="{FF2B5EF4-FFF2-40B4-BE49-F238E27FC236}">
              <a16:creationId xmlns:a16="http://schemas.microsoft.com/office/drawing/2014/main" id="{034EAB7B-62D5-4D2C-AFF6-00C611AD0195}"/>
            </a:ext>
          </a:extLst>
        </xdr:cNvPr>
        <xdr:cNvSpPr/>
      </xdr:nvSpPr>
      <xdr:spPr>
        <a:xfrm>
          <a:off x="17547590" y="14337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160020</xdr:rowOff>
    </xdr:to>
    <xdr:cxnSp macro="">
      <xdr:nvCxnSpPr>
        <xdr:cNvPr id="735" name="直線コネクタ 734">
          <a:extLst>
            <a:ext uri="{FF2B5EF4-FFF2-40B4-BE49-F238E27FC236}">
              <a16:creationId xmlns:a16="http://schemas.microsoft.com/office/drawing/2014/main" id="{2F8DC930-139B-4547-AE3F-2333526DE686}"/>
            </a:ext>
          </a:extLst>
        </xdr:cNvPr>
        <xdr:cNvCxnSpPr/>
      </xdr:nvCxnSpPr>
      <xdr:spPr>
        <a:xfrm flipV="1">
          <a:off x="17602200" y="14388466"/>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109220</xdr:rowOff>
    </xdr:from>
    <xdr:to>
      <xdr:col>98</xdr:col>
      <xdr:colOff>38100</xdr:colOff>
      <xdr:row>84</xdr:row>
      <xdr:rowOff>39370</xdr:rowOff>
    </xdr:to>
    <xdr:sp macro="" textlink="">
      <xdr:nvSpPr>
        <xdr:cNvPr id="736" name="楕円 735">
          <a:extLst>
            <a:ext uri="{FF2B5EF4-FFF2-40B4-BE49-F238E27FC236}">
              <a16:creationId xmlns:a16="http://schemas.microsoft.com/office/drawing/2014/main" id="{D8CDB99E-5570-4E7F-91A5-E61E11ED5F04}"/>
            </a:ext>
          </a:extLst>
        </xdr:cNvPr>
        <xdr:cNvSpPr/>
      </xdr:nvSpPr>
      <xdr:spPr>
        <a:xfrm>
          <a:off x="16761460" y="143376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160020</xdr:rowOff>
    </xdr:from>
    <xdr:to>
      <xdr:col>102</xdr:col>
      <xdr:colOff>114300</xdr:colOff>
      <xdr:row>83</xdr:row>
      <xdr:rowOff>160020</xdr:rowOff>
    </xdr:to>
    <xdr:cxnSp macro="">
      <xdr:nvCxnSpPr>
        <xdr:cNvPr id="737" name="直線コネクタ 736">
          <a:extLst>
            <a:ext uri="{FF2B5EF4-FFF2-40B4-BE49-F238E27FC236}">
              <a16:creationId xmlns:a16="http://schemas.microsoft.com/office/drawing/2014/main" id="{C5BC3EE2-4A7E-4E48-9E5E-75D5C4E07BBD}"/>
            </a:ext>
          </a:extLst>
        </xdr:cNvPr>
        <xdr:cNvCxnSpPr/>
      </xdr:nvCxnSpPr>
      <xdr:spPr>
        <a:xfrm>
          <a:off x="16804640" y="143922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738" name="n_1aveValue【消防施設】&#10;一人当たり面積">
          <a:extLst>
            <a:ext uri="{FF2B5EF4-FFF2-40B4-BE49-F238E27FC236}">
              <a16:creationId xmlns:a16="http://schemas.microsoft.com/office/drawing/2014/main" id="{C0C287C6-8EF0-41D2-AAF6-8E33F2494F32}"/>
            </a:ext>
          </a:extLst>
        </xdr:cNvPr>
        <xdr:cNvSpPr txBox="1"/>
      </xdr:nvSpPr>
      <xdr:spPr>
        <a:xfrm>
          <a:off x="18982132"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39" name="n_2aveValue【消防施設】&#10;一人当たり面積">
          <a:extLst>
            <a:ext uri="{FF2B5EF4-FFF2-40B4-BE49-F238E27FC236}">
              <a16:creationId xmlns:a16="http://schemas.microsoft.com/office/drawing/2014/main" id="{AEF740A8-7B79-4C81-814B-97B7C0C33F94}"/>
            </a:ext>
          </a:extLst>
        </xdr:cNvPr>
        <xdr:cNvSpPr txBox="1"/>
      </xdr:nvSpPr>
      <xdr:spPr>
        <a:xfrm>
          <a:off x="18182032" y="146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740" name="n_3aveValue【消防施設】&#10;一人当たり面積">
          <a:extLst>
            <a:ext uri="{FF2B5EF4-FFF2-40B4-BE49-F238E27FC236}">
              <a16:creationId xmlns:a16="http://schemas.microsoft.com/office/drawing/2014/main" id="{EBD9D515-A63E-4042-8317-1E7919ABA599}"/>
            </a:ext>
          </a:extLst>
        </xdr:cNvPr>
        <xdr:cNvSpPr txBox="1"/>
      </xdr:nvSpPr>
      <xdr:spPr>
        <a:xfrm>
          <a:off x="17384472" y="146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741" name="n_4aveValue【消防施設】&#10;一人当たり面積">
          <a:extLst>
            <a:ext uri="{FF2B5EF4-FFF2-40B4-BE49-F238E27FC236}">
              <a16:creationId xmlns:a16="http://schemas.microsoft.com/office/drawing/2014/main" id="{E1008D7F-A39A-478E-84F4-ADD0D2A87F68}"/>
            </a:ext>
          </a:extLst>
        </xdr:cNvPr>
        <xdr:cNvSpPr txBox="1"/>
      </xdr:nvSpPr>
      <xdr:spPr>
        <a:xfrm>
          <a:off x="16588817" y="146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52088</xdr:rowOff>
    </xdr:from>
    <xdr:ext cx="469744" cy="259045"/>
    <xdr:sp macro="" textlink="">
      <xdr:nvSpPr>
        <xdr:cNvPr id="742" name="n_1mainValue【消防施設】&#10;一人当たり面積">
          <a:extLst>
            <a:ext uri="{FF2B5EF4-FFF2-40B4-BE49-F238E27FC236}">
              <a16:creationId xmlns:a16="http://schemas.microsoft.com/office/drawing/2014/main" id="{BC45E031-F8E8-47AE-9189-F656B99C63F9}"/>
            </a:ext>
          </a:extLst>
        </xdr:cNvPr>
        <xdr:cNvSpPr txBox="1"/>
      </xdr:nvSpPr>
      <xdr:spPr>
        <a:xfrm>
          <a:off x="18982132" y="141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52088</xdr:rowOff>
    </xdr:from>
    <xdr:ext cx="469744" cy="259045"/>
    <xdr:sp macro="" textlink="">
      <xdr:nvSpPr>
        <xdr:cNvPr id="743" name="n_2mainValue【消防施設】&#10;一人当たり面積">
          <a:extLst>
            <a:ext uri="{FF2B5EF4-FFF2-40B4-BE49-F238E27FC236}">
              <a16:creationId xmlns:a16="http://schemas.microsoft.com/office/drawing/2014/main" id="{9ADA1BBB-EE92-494D-89DA-C9F670BECAB8}"/>
            </a:ext>
          </a:extLst>
        </xdr:cNvPr>
        <xdr:cNvSpPr txBox="1"/>
      </xdr:nvSpPr>
      <xdr:spPr>
        <a:xfrm>
          <a:off x="18182032" y="141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744" name="n_3mainValue【消防施設】&#10;一人当たり面積">
          <a:extLst>
            <a:ext uri="{FF2B5EF4-FFF2-40B4-BE49-F238E27FC236}">
              <a16:creationId xmlns:a16="http://schemas.microsoft.com/office/drawing/2014/main" id="{A235318F-95D1-43AD-8CC9-54FDAB6B7DF5}"/>
            </a:ext>
          </a:extLst>
        </xdr:cNvPr>
        <xdr:cNvSpPr txBox="1"/>
      </xdr:nvSpPr>
      <xdr:spPr>
        <a:xfrm>
          <a:off x="17384472"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55897</xdr:rowOff>
    </xdr:from>
    <xdr:ext cx="469744" cy="259045"/>
    <xdr:sp macro="" textlink="">
      <xdr:nvSpPr>
        <xdr:cNvPr id="745" name="n_4mainValue【消防施設】&#10;一人当たり面積">
          <a:extLst>
            <a:ext uri="{FF2B5EF4-FFF2-40B4-BE49-F238E27FC236}">
              <a16:creationId xmlns:a16="http://schemas.microsoft.com/office/drawing/2014/main" id="{E94CB2AC-48CD-43E5-B68C-76E6773EC1E8}"/>
            </a:ext>
          </a:extLst>
        </xdr:cNvPr>
        <xdr:cNvSpPr txBox="1"/>
      </xdr:nvSpPr>
      <xdr:spPr>
        <a:xfrm>
          <a:off x="1658881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1D1B8194-5897-4DDD-B7E5-4A21BF0A703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60795BFC-4848-419A-84DE-9FF9649652C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21E3281F-9C59-4D18-9DCF-45C94907951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74F67ADE-7C49-4DD0-8271-B6A9611585C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194D265A-0373-423F-A226-0130CB9B6FB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BCB0E46E-827B-4E67-8221-52FA289B1B5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8A01E7A5-7B5F-4476-92BF-4057E9DA2AE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1FBA2A1B-EBBB-4AA8-BF79-A114E06FD74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39CF2AFC-E787-4E4B-A45A-D62A272649F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D249A459-AD5D-428F-8CC8-A38BBBA803A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650BA7A0-E2EC-4616-8C3B-62F8F5DB85F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1EDE63BC-89AC-4B7D-BCC5-39DE84CFFEB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D0817FC9-45C8-442C-B1AE-996D02C60757}"/>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67942135-0AD2-442E-824C-5C5B4BCAF79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5683408C-5F10-44D4-AA8B-2DB0E17A6496}"/>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7B2FE3FA-85D9-4657-9BE4-83257451922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38BA0A01-053B-487A-A754-007CAED00A2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88E96D97-D576-4BE4-9E01-2B5CB8D7CA4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A84BADE2-2CF7-439F-BD0E-9F3F79DDDFD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A88D943F-223B-46BA-AA63-412B963C65F9}"/>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47A41FAC-A410-467E-A1A9-27F023CF581E}"/>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88059C87-0E22-48BB-9F65-D0C3CE63C423}"/>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AE589356-AEAA-49A7-8862-C9555564B5CF}"/>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3DC78607-ED7E-4CA8-864C-C6416BCBF4F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a:extLst>
            <a:ext uri="{FF2B5EF4-FFF2-40B4-BE49-F238E27FC236}">
              <a16:creationId xmlns:a16="http://schemas.microsoft.com/office/drawing/2014/main" id="{88A03030-AD2E-4BC3-B51A-8106489C7BD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1848E148-8EFF-4BB6-80FB-4F28A11271F0}"/>
            </a:ext>
          </a:extLst>
        </xdr:cNvPr>
        <xdr:cNvCxnSpPr/>
      </xdr:nvCxnSpPr>
      <xdr:spPr>
        <a:xfrm flipV="1">
          <a:off x="1470342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庁舎】&#10;有形固定資産減価償却率最小値テキスト">
          <a:extLst>
            <a:ext uri="{FF2B5EF4-FFF2-40B4-BE49-F238E27FC236}">
              <a16:creationId xmlns:a16="http://schemas.microsoft.com/office/drawing/2014/main" id="{D29D1AE8-2031-4A04-AA22-B0921C4248E1}"/>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E4E2FFB1-13E8-4B1E-8115-B5E73BFFB3DB}"/>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4" name="【庁舎】&#10;有形固定資産減価償却率最大値テキスト">
          <a:extLst>
            <a:ext uri="{FF2B5EF4-FFF2-40B4-BE49-F238E27FC236}">
              <a16:creationId xmlns:a16="http://schemas.microsoft.com/office/drawing/2014/main" id="{A716BE25-7779-4546-87C0-A8C8403ACBBE}"/>
            </a:ext>
          </a:extLst>
        </xdr:cNvPr>
        <xdr:cNvSpPr txBox="1"/>
      </xdr:nvSpPr>
      <xdr:spPr>
        <a:xfrm>
          <a:off x="1474216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5" name="直線コネクタ 774">
          <a:extLst>
            <a:ext uri="{FF2B5EF4-FFF2-40B4-BE49-F238E27FC236}">
              <a16:creationId xmlns:a16="http://schemas.microsoft.com/office/drawing/2014/main" id="{976230C0-5446-49AE-BB8E-3A0FAF4AD65A}"/>
            </a:ext>
          </a:extLst>
        </xdr:cNvPr>
        <xdr:cNvCxnSpPr/>
      </xdr:nvCxnSpPr>
      <xdr:spPr>
        <a:xfrm>
          <a:off x="1461135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6" name="【庁舎】&#10;有形固定資産減価償却率平均値テキスト">
          <a:extLst>
            <a:ext uri="{FF2B5EF4-FFF2-40B4-BE49-F238E27FC236}">
              <a16:creationId xmlns:a16="http://schemas.microsoft.com/office/drawing/2014/main" id="{67A7985D-4D2F-49EA-86A0-712B4A79576B}"/>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7" name="フローチャート: 判断 776">
          <a:extLst>
            <a:ext uri="{FF2B5EF4-FFF2-40B4-BE49-F238E27FC236}">
              <a16:creationId xmlns:a16="http://schemas.microsoft.com/office/drawing/2014/main" id="{90E488E0-B444-40D5-9764-86B344038A7B}"/>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8" name="フローチャート: 判断 777">
          <a:extLst>
            <a:ext uri="{FF2B5EF4-FFF2-40B4-BE49-F238E27FC236}">
              <a16:creationId xmlns:a16="http://schemas.microsoft.com/office/drawing/2014/main" id="{8FE21250-F782-47C5-B911-88B6641063B7}"/>
            </a:ext>
          </a:extLst>
        </xdr:cNvPr>
        <xdr:cNvSpPr/>
      </xdr:nvSpPr>
      <xdr:spPr>
        <a:xfrm>
          <a:off x="13887450" y="178575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79" name="フローチャート: 判断 778">
          <a:extLst>
            <a:ext uri="{FF2B5EF4-FFF2-40B4-BE49-F238E27FC236}">
              <a16:creationId xmlns:a16="http://schemas.microsoft.com/office/drawing/2014/main" id="{CAB6EB51-C70E-4979-8E10-A5A59BFB4FC0}"/>
            </a:ext>
          </a:extLst>
        </xdr:cNvPr>
        <xdr:cNvSpPr/>
      </xdr:nvSpPr>
      <xdr:spPr>
        <a:xfrm>
          <a:off x="13089890" y="1783687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80" name="フローチャート: 判断 779">
          <a:extLst>
            <a:ext uri="{FF2B5EF4-FFF2-40B4-BE49-F238E27FC236}">
              <a16:creationId xmlns:a16="http://schemas.microsoft.com/office/drawing/2014/main" id="{99355D96-AD98-4436-AE48-9433BF0A8216}"/>
            </a:ext>
          </a:extLst>
        </xdr:cNvPr>
        <xdr:cNvSpPr/>
      </xdr:nvSpPr>
      <xdr:spPr>
        <a:xfrm>
          <a:off x="12303760" y="177903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81" name="フローチャート: 判断 780">
          <a:extLst>
            <a:ext uri="{FF2B5EF4-FFF2-40B4-BE49-F238E27FC236}">
              <a16:creationId xmlns:a16="http://schemas.microsoft.com/office/drawing/2014/main" id="{4BBEC62D-EBD0-45FE-942B-48340911907E}"/>
            </a:ext>
          </a:extLst>
        </xdr:cNvPr>
        <xdr:cNvSpPr/>
      </xdr:nvSpPr>
      <xdr:spPr>
        <a:xfrm>
          <a:off x="11487150" y="1781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F14326C3-039E-414B-8A49-08A54965469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12DECEE-C3F5-4F31-BA05-A6A220DC0BE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9434C51-3021-4889-B8CB-C786139B77A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D741CE66-101A-43F1-93CF-6CE3C3461BE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6D6A85BF-F79B-41FC-B3B0-06DB9C52382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787" name="楕円 786">
          <a:extLst>
            <a:ext uri="{FF2B5EF4-FFF2-40B4-BE49-F238E27FC236}">
              <a16:creationId xmlns:a16="http://schemas.microsoft.com/office/drawing/2014/main" id="{45EC9ED5-D7FD-4744-A592-7C51E2E22A36}"/>
            </a:ext>
          </a:extLst>
        </xdr:cNvPr>
        <xdr:cNvSpPr/>
      </xdr:nvSpPr>
      <xdr:spPr>
        <a:xfrm>
          <a:off x="14649450" y="180799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788" name="【庁舎】&#10;有形固定資産減価償却率該当値テキスト">
          <a:extLst>
            <a:ext uri="{FF2B5EF4-FFF2-40B4-BE49-F238E27FC236}">
              <a16:creationId xmlns:a16="http://schemas.microsoft.com/office/drawing/2014/main" id="{0325F96D-6D0A-44B1-AD1E-232982E89D9F}"/>
            </a:ext>
          </a:extLst>
        </xdr:cNvPr>
        <xdr:cNvSpPr txBox="1"/>
      </xdr:nvSpPr>
      <xdr:spPr>
        <a:xfrm>
          <a:off x="14742160" y="180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789" name="楕円 788">
          <a:extLst>
            <a:ext uri="{FF2B5EF4-FFF2-40B4-BE49-F238E27FC236}">
              <a16:creationId xmlns:a16="http://schemas.microsoft.com/office/drawing/2014/main" id="{DF98A2B7-CE4E-4B8C-8FB7-9CFC1315DDD1}"/>
            </a:ext>
          </a:extLst>
        </xdr:cNvPr>
        <xdr:cNvSpPr/>
      </xdr:nvSpPr>
      <xdr:spPr>
        <a:xfrm>
          <a:off x="13887450" y="180439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128451</xdr:rowOff>
    </xdr:to>
    <xdr:cxnSp macro="">
      <xdr:nvCxnSpPr>
        <xdr:cNvPr id="790" name="直線コネクタ 789">
          <a:extLst>
            <a:ext uri="{FF2B5EF4-FFF2-40B4-BE49-F238E27FC236}">
              <a16:creationId xmlns:a16="http://schemas.microsoft.com/office/drawing/2014/main" id="{84F10017-035F-497A-AA79-5F0CC70E032E}"/>
            </a:ext>
          </a:extLst>
        </xdr:cNvPr>
        <xdr:cNvCxnSpPr/>
      </xdr:nvCxnSpPr>
      <xdr:spPr>
        <a:xfrm>
          <a:off x="13942060" y="18098589"/>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91" name="楕円 790">
          <a:extLst>
            <a:ext uri="{FF2B5EF4-FFF2-40B4-BE49-F238E27FC236}">
              <a16:creationId xmlns:a16="http://schemas.microsoft.com/office/drawing/2014/main" id="{39107208-3A16-4294-BF38-D16D6979DCC9}"/>
            </a:ext>
          </a:extLst>
        </xdr:cNvPr>
        <xdr:cNvSpPr/>
      </xdr:nvSpPr>
      <xdr:spPr>
        <a:xfrm>
          <a:off x="13089890" y="179427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92529</xdr:rowOff>
    </xdr:to>
    <xdr:cxnSp macro="">
      <xdr:nvCxnSpPr>
        <xdr:cNvPr id="792" name="直線コネクタ 791">
          <a:extLst>
            <a:ext uri="{FF2B5EF4-FFF2-40B4-BE49-F238E27FC236}">
              <a16:creationId xmlns:a16="http://schemas.microsoft.com/office/drawing/2014/main" id="{4816BF20-F0C9-4FB3-BA0C-2B1963B33E1F}"/>
            </a:ext>
          </a:extLst>
        </xdr:cNvPr>
        <xdr:cNvCxnSpPr/>
      </xdr:nvCxnSpPr>
      <xdr:spPr>
        <a:xfrm>
          <a:off x="13144500" y="17995447"/>
          <a:ext cx="797560" cy="10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76019</xdr:rowOff>
    </xdr:from>
    <xdr:to>
      <xdr:col>72</xdr:col>
      <xdr:colOff>38100</xdr:colOff>
      <xdr:row>105</xdr:row>
      <xdr:rowOff>6169</xdr:rowOff>
    </xdr:to>
    <xdr:sp macro="" textlink="">
      <xdr:nvSpPr>
        <xdr:cNvPr id="793" name="楕円 792">
          <a:extLst>
            <a:ext uri="{FF2B5EF4-FFF2-40B4-BE49-F238E27FC236}">
              <a16:creationId xmlns:a16="http://schemas.microsoft.com/office/drawing/2014/main" id="{2E7F11B9-8D2B-44BA-A8B5-6810EDC69DB3}"/>
            </a:ext>
          </a:extLst>
        </xdr:cNvPr>
        <xdr:cNvSpPr/>
      </xdr:nvSpPr>
      <xdr:spPr>
        <a:xfrm>
          <a:off x="12303760" y="179068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104</xdr:row>
      <xdr:rowOff>162742</xdr:rowOff>
    </xdr:to>
    <xdr:cxnSp macro="">
      <xdr:nvCxnSpPr>
        <xdr:cNvPr id="794" name="直線コネクタ 793">
          <a:extLst>
            <a:ext uri="{FF2B5EF4-FFF2-40B4-BE49-F238E27FC236}">
              <a16:creationId xmlns:a16="http://schemas.microsoft.com/office/drawing/2014/main" id="{948F8264-20EB-42E8-8016-6F0835C635F8}"/>
            </a:ext>
          </a:extLst>
        </xdr:cNvPr>
        <xdr:cNvCxnSpPr/>
      </xdr:nvCxnSpPr>
      <xdr:spPr>
        <a:xfrm>
          <a:off x="12346940" y="1796142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43362</xdr:rowOff>
    </xdr:from>
    <xdr:to>
      <xdr:col>67</xdr:col>
      <xdr:colOff>101600</xdr:colOff>
      <xdr:row>104</xdr:row>
      <xdr:rowOff>144962</xdr:rowOff>
    </xdr:to>
    <xdr:sp macro="" textlink="">
      <xdr:nvSpPr>
        <xdr:cNvPr id="795" name="楕円 794">
          <a:extLst>
            <a:ext uri="{FF2B5EF4-FFF2-40B4-BE49-F238E27FC236}">
              <a16:creationId xmlns:a16="http://schemas.microsoft.com/office/drawing/2014/main" id="{4B31BD5A-B33E-4C5F-AA15-F54347E1B2A8}"/>
            </a:ext>
          </a:extLst>
        </xdr:cNvPr>
        <xdr:cNvSpPr/>
      </xdr:nvSpPr>
      <xdr:spPr>
        <a:xfrm>
          <a:off x="11487150" y="1787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94162</xdr:rowOff>
    </xdr:from>
    <xdr:to>
      <xdr:col>71</xdr:col>
      <xdr:colOff>177800</xdr:colOff>
      <xdr:row>104</xdr:row>
      <xdr:rowOff>126819</xdr:rowOff>
    </xdr:to>
    <xdr:cxnSp macro="">
      <xdr:nvCxnSpPr>
        <xdr:cNvPr id="796" name="直線コネクタ 795">
          <a:extLst>
            <a:ext uri="{FF2B5EF4-FFF2-40B4-BE49-F238E27FC236}">
              <a16:creationId xmlns:a16="http://schemas.microsoft.com/office/drawing/2014/main" id="{DEE6DC74-2126-482F-A0FD-DAE0BF7C64C0}"/>
            </a:ext>
          </a:extLst>
        </xdr:cNvPr>
        <xdr:cNvCxnSpPr/>
      </xdr:nvCxnSpPr>
      <xdr:spPr>
        <a:xfrm>
          <a:off x="11541760" y="17928772"/>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97" name="n_1aveValue【庁舎】&#10;有形固定資産減価償却率">
          <a:extLst>
            <a:ext uri="{FF2B5EF4-FFF2-40B4-BE49-F238E27FC236}">
              <a16:creationId xmlns:a16="http://schemas.microsoft.com/office/drawing/2014/main" id="{DDD489D6-B0DE-4BF6-B93F-B3BAA1227D0A}"/>
            </a:ext>
          </a:extLst>
        </xdr:cNvPr>
        <xdr:cNvSpPr txBox="1"/>
      </xdr:nvSpPr>
      <xdr:spPr>
        <a:xfrm>
          <a:off x="1373823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98" name="n_2aveValue【庁舎】&#10;有形固定資産減価償却率">
          <a:extLst>
            <a:ext uri="{FF2B5EF4-FFF2-40B4-BE49-F238E27FC236}">
              <a16:creationId xmlns:a16="http://schemas.microsoft.com/office/drawing/2014/main" id="{708A77C0-C17F-4B00-9540-E807CA6E1622}"/>
            </a:ext>
          </a:extLst>
        </xdr:cNvPr>
        <xdr:cNvSpPr txBox="1"/>
      </xdr:nvSpPr>
      <xdr:spPr>
        <a:xfrm>
          <a:off x="12957184" y="1761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99" name="n_3aveValue【庁舎】&#10;有形固定資産減価償却率">
          <a:extLst>
            <a:ext uri="{FF2B5EF4-FFF2-40B4-BE49-F238E27FC236}">
              <a16:creationId xmlns:a16="http://schemas.microsoft.com/office/drawing/2014/main" id="{BA7B78C3-8CD7-49A2-8675-BC3B258EF40A}"/>
            </a:ext>
          </a:extLst>
        </xdr:cNvPr>
        <xdr:cNvSpPr txBox="1"/>
      </xdr:nvSpPr>
      <xdr:spPr>
        <a:xfrm>
          <a:off x="12171054" y="175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00" name="n_4aveValue【庁舎】&#10;有形固定資産減価償却率">
          <a:extLst>
            <a:ext uri="{FF2B5EF4-FFF2-40B4-BE49-F238E27FC236}">
              <a16:creationId xmlns:a16="http://schemas.microsoft.com/office/drawing/2014/main" id="{F9C9FD6E-8009-407C-B877-6A0BD706D34D}"/>
            </a:ext>
          </a:extLst>
        </xdr:cNvPr>
        <xdr:cNvSpPr txBox="1"/>
      </xdr:nvSpPr>
      <xdr:spPr>
        <a:xfrm>
          <a:off x="113544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801" name="n_1mainValue【庁舎】&#10;有形固定資産減価償却率">
          <a:extLst>
            <a:ext uri="{FF2B5EF4-FFF2-40B4-BE49-F238E27FC236}">
              <a16:creationId xmlns:a16="http://schemas.microsoft.com/office/drawing/2014/main" id="{283F4F34-5C6F-4849-82B3-EC2F68664564}"/>
            </a:ext>
          </a:extLst>
        </xdr:cNvPr>
        <xdr:cNvSpPr txBox="1"/>
      </xdr:nvSpPr>
      <xdr:spPr>
        <a:xfrm>
          <a:off x="13738234" y="1813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802" name="n_2mainValue【庁舎】&#10;有形固定資産減価償却率">
          <a:extLst>
            <a:ext uri="{FF2B5EF4-FFF2-40B4-BE49-F238E27FC236}">
              <a16:creationId xmlns:a16="http://schemas.microsoft.com/office/drawing/2014/main" id="{607869F0-693C-4630-B999-E92EC50F6DB4}"/>
            </a:ext>
          </a:extLst>
        </xdr:cNvPr>
        <xdr:cNvSpPr txBox="1"/>
      </xdr:nvSpPr>
      <xdr:spPr>
        <a:xfrm>
          <a:off x="12957184" y="1803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168746</xdr:rowOff>
    </xdr:from>
    <xdr:ext cx="405111" cy="259045"/>
    <xdr:sp macro="" textlink="">
      <xdr:nvSpPr>
        <xdr:cNvPr id="803" name="n_3mainValue【庁舎】&#10;有形固定資産減価償却率">
          <a:extLst>
            <a:ext uri="{FF2B5EF4-FFF2-40B4-BE49-F238E27FC236}">
              <a16:creationId xmlns:a16="http://schemas.microsoft.com/office/drawing/2014/main" id="{7EB9A81D-CCB8-44A0-B4DE-07883F948F69}"/>
            </a:ext>
          </a:extLst>
        </xdr:cNvPr>
        <xdr:cNvSpPr txBox="1"/>
      </xdr:nvSpPr>
      <xdr:spPr>
        <a:xfrm>
          <a:off x="1217105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804" name="n_4mainValue【庁舎】&#10;有形固定資産減価償却率">
          <a:extLst>
            <a:ext uri="{FF2B5EF4-FFF2-40B4-BE49-F238E27FC236}">
              <a16:creationId xmlns:a16="http://schemas.microsoft.com/office/drawing/2014/main" id="{19E0B67F-1313-47A0-9E83-361ADF651AFE}"/>
            </a:ext>
          </a:extLst>
        </xdr:cNvPr>
        <xdr:cNvSpPr txBox="1"/>
      </xdr:nvSpPr>
      <xdr:spPr>
        <a:xfrm>
          <a:off x="11354444" y="1796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5D73561C-F137-4B20-BE8B-2C9CFA8767C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08BD01A6-FB42-4979-8875-C766865D796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EA3BF29B-A72F-4CA0-AACB-B45DC128E1A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5DC0DDFB-A53D-446A-A4AD-BB746F3C825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1391FF99-79A3-48D6-BDF9-447D84A6129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5CAAD202-3CE0-4E41-9D38-B776E11BF48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CEB0A16-EBC8-4497-9523-8870E3A9998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F635371E-0337-461A-9493-1903B7A5812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6FD5ED78-DBD0-4934-8937-80CDF655833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92529E83-46C1-47AE-B1F5-A1CBBDD10CB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B3B4A4AA-EE0A-4D16-A312-50BC6BE1A38D}"/>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23D1934D-0277-48C4-B727-2E1FA7A523F2}"/>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3E2FC2E2-091A-4E65-B1F1-3C1A5332E0C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E8B40ECF-678A-4164-81E1-9F5CD2B109FC}"/>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EE5918D4-C298-456B-895E-DC52D7CF05AC}"/>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C592ECCA-4F00-4075-B648-C50389D86C7D}"/>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8D0AC22F-12EC-45BF-A965-EB8ED1A3ADB3}"/>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5D2EC36F-BF1F-4E57-9C21-2B829FDFB1E2}"/>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2BD0DCB5-352B-4A83-A2DB-632127C08DB6}"/>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BB330BDD-5185-4A8F-92FB-68162B49635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6B4BBC5C-1AE8-4FD3-9B2D-D4660A7C972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BDFA31C4-8166-4788-ACC0-DA7BA4074BA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68807FA9-E924-4CFA-8A40-31999E0BC24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8" name="直線コネクタ 827">
          <a:extLst>
            <a:ext uri="{FF2B5EF4-FFF2-40B4-BE49-F238E27FC236}">
              <a16:creationId xmlns:a16="http://schemas.microsoft.com/office/drawing/2014/main" id="{909B786E-717C-4AA5-B7C1-6E058A02EF90}"/>
            </a:ext>
          </a:extLst>
        </xdr:cNvPr>
        <xdr:cNvCxnSpPr/>
      </xdr:nvCxnSpPr>
      <xdr:spPr>
        <a:xfrm flipV="1">
          <a:off x="19947254" y="1722120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9" name="【庁舎】&#10;一人当たり面積最小値テキスト">
          <a:extLst>
            <a:ext uri="{FF2B5EF4-FFF2-40B4-BE49-F238E27FC236}">
              <a16:creationId xmlns:a16="http://schemas.microsoft.com/office/drawing/2014/main" id="{77CCC16B-99D9-43F4-8695-E55281F988C5}"/>
            </a:ext>
          </a:extLst>
        </xdr:cNvPr>
        <xdr:cNvSpPr txBox="1"/>
      </xdr:nvSpPr>
      <xdr:spPr>
        <a:xfrm>
          <a:off x="1998599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30" name="直線コネクタ 829">
          <a:extLst>
            <a:ext uri="{FF2B5EF4-FFF2-40B4-BE49-F238E27FC236}">
              <a16:creationId xmlns:a16="http://schemas.microsoft.com/office/drawing/2014/main" id="{3880D8FF-6EE0-4A76-801E-BF01C6AED063}"/>
            </a:ext>
          </a:extLst>
        </xdr:cNvPr>
        <xdr:cNvCxnSpPr/>
      </xdr:nvCxnSpPr>
      <xdr:spPr>
        <a:xfrm>
          <a:off x="19885660" y="1866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1" name="【庁舎】&#10;一人当たり面積最大値テキスト">
          <a:extLst>
            <a:ext uri="{FF2B5EF4-FFF2-40B4-BE49-F238E27FC236}">
              <a16:creationId xmlns:a16="http://schemas.microsoft.com/office/drawing/2014/main" id="{A4B16FB5-90AE-4148-93BA-929AB259C642}"/>
            </a:ext>
          </a:extLst>
        </xdr:cNvPr>
        <xdr:cNvSpPr txBox="1"/>
      </xdr:nvSpPr>
      <xdr:spPr>
        <a:xfrm>
          <a:off x="19985990" y="169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2" name="直線コネクタ 831">
          <a:extLst>
            <a:ext uri="{FF2B5EF4-FFF2-40B4-BE49-F238E27FC236}">
              <a16:creationId xmlns:a16="http://schemas.microsoft.com/office/drawing/2014/main" id="{0DAAEDCC-4C01-4A27-A659-B139B072D2F2}"/>
            </a:ext>
          </a:extLst>
        </xdr:cNvPr>
        <xdr:cNvCxnSpPr/>
      </xdr:nvCxnSpPr>
      <xdr:spPr>
        <a:xfrm>
          <a:off x="198856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33" name="【庁舎】&#10;一人当たり面積平均値テキスト">
          <a:extLst>
            <a:ext uri="{FF2B5EF4-FFF2-40B4-BE49-F238E27FC236}">
              <a16:creationId xmlns:a16="http://schemas.microsoft.com/office/drawing/2014/main" id="{8E22E343-0B92-4C02-96EB-28DAD321A6F0}"/>
            </a:ext>
          </a:extLst>
        </xdr:cNvPr>
        <xdr:cNvSpPr txBox="1"/>
      </xdr:nvSpPr>
      <xdr:spPr>
        <a:xfrm>
          <a:off x="19985990" y="17848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4" name="フローチャート: 判断 833">
          <a:extLst>
            <a:ext uri="{FF2B5EF4-FFF2-40B4-BE49-F238E27FC236}">
              <a16:creationId xmlns:a16="http://schemas.microsoft.com/office/drawing/2014/main" id="{304AB7A5-2C9F-493D-95D7-3188850F5B99}"/>
            </a:ext>
          </a:extLst>
        </xdr:cNvPr>
        <xdr:cNvSpPr/>
      </xdr:nvSpPr>
      <xdr:spPr>
        <a:xfrm>
          <a:off x="19904710" y="1799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5" name="フローチャート: 判断 834">
          <a:extLst>
            <a:ext uri="{FF2B5EF4-FFF2-40B4-BE49-F238E27FC236}">
              <a16:creationId xmlns:a16="http://schemas.microsoft.com/office/drawing/2014/main" id="{8821298C-DC54-47C7-99D8-B2218CB7ED2A}"/>
            </a:ext>
          </a:extLst>
        </xdr:cNvPr>
        <xdr:cNvSpPr/>
      </xdr:nvSpPr>
      <xdr:spPr>
        <a:xfrm>
          <a:off x="19161760" y="18014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6" name="フローチャート: 判断 835">
          <a:extLst>
            <a:ext uri="{FF2B5EF4-FFF2-40B4-BE49-F238E27FC236}">
              <a16:creationId xmlns:a16="http://schemas.microsoft.com/office/drawing/2014/main" id="{58E88FB9-9B3A-4F98-9A26-034A83851F69}"/>
            </a:ext>
          </a:extLst>
        </xdr:cNvPr>
        <xdr:cNvSpPr/>
      </xdr:nvSpPr>
      <xdr:spPr>
        <a:xfrm>
          <a:off x="18345150" y="180200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37" name="フローチャート: 判断 836">
          <a:extLst>
            <a:ext uri="{FF2B5EF4-FFF2-40B4-BE49-F238E27FC236}">
              <a16:creationId xmlns:a16="http://schemas.microsoft.com/office/drawing/2014/main" id="{4BEFE26B-3E16-4FE2-A5E5-2AFD54A68F2C}"/>
            </a:ext>
          </a:extLst>
        </xdr:cNvPr>
        <xdr:cNvSpPr/>
      </xdr:nvSpPr>
      <xdr:spPr>
        <a:xfrm>
          <a:off x="17547590" y="18020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38" name="フローチャート: 判断 837">
          <a:extLst>
            <a:ext uri="{FF2B5EF4-FFF2-40B4-BE49-F238E27FC236}">
              <a16:creationId xmlns:a16="http://schemas.microsoft.com/office/drawing/2014/main" id="{8D1FCEBA-0B81-4CA3-8CB0-920694861697}"/>
            </a:ext>
          </a:extLst>
        </xdr:cNvPr>
        <xdr:cNvSpPr/>
      </xdr:nvSpPr>
      <xdr:spPr>
        <a:xfrm>
          <a:off x="16761460" y="18033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4D955F3-762A-4277-88D0-C851B6245D7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96F6B84-BB0A-451C-A20A-64B38091184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ACB4C519-EC92-429E-9ACF-5D1A5E8540B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F436923-939C-4068-81A6-247E63CC81E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708EE12F-427C-4C76-A6B4-8AA937E70CE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844" name="楕円 843">
          <a:extLst>
            <a:ext uri="{FF2B5EF4-FFF2-40B4-BE49-F238E27FC236}">
              <a16:creationId xmlns:a16="http://schemas.microsoft.com/office/drawing/2014/main" id="{10303165-D822-4F8D-B734-BC56BCC5F0A8}"/>
            </a:ext>
          </a:extLst>
        </xdr:cNvPr>
        <xdr:cNvSpPr/>
      </xdr:nvSpPr>
      <xdr:spPr>
        <a:xfrm>
          <a:off x="19904710" y="183667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845" name="【庁舎】&#10;一人当たり面積該当値テキスト">
          <a:extLst>
            <a:ext uri="{FF2B5EF4-FFF2-40B4-BE49-F238E27FC236}">
              <a16:creationId xmlns:a16="http://schemas.microsoft.com/office/drawing/2014/main" id="{F5F033C8-4E20-44E0-ACD4-56EFE79B49DA}"/>
            </a:ext>
          </a:extLst>
        </xdr:cNvPr>
        <xdr:cNvSpPr txBox="1"/>
      </xdr:nvSpPr>
      <xdr:spPr>
        <a:xfrm>
          <a:off x="1998599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46" name="楕円 845">
          <a:extLst>
            <a:ext uri="{FF2B5EF4-FFF2-40B4-BE49-F238E27FC236}">
              <a16:creationId xmlns:a16="http://schemas.microsoft.com/office/drawing/2014/main" id="{62F45F6E-018C-4CDA-BFFF-990FF597F5F2}"/>
            </a:ext>
          </a:extLst>
        </xdr:cNvPr>
        <xdr:cNvSpPr/>
      </xdr:nvSpPr>
      <xdr:spPr>
        <a:xfrm>
          <a:off x="19161760" y="183667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76200</xdr:rowOff>
    </xdr:to>
    <xdr:cxnSp macro="">
      <xdr:nvCxnSpPr>
        <xdr:cNvPr id="847" name="直線コネクタ 846">
          <a:extLst>
            <a:ext uri="{FF2B5EF4-FFF2-40B4-BE49-F238E27FC236}">
              <a16:creationId xmlns:a16="http://schemas.microsoft.com/office/drawing/2014/main" id="{C29DC6BE-D059-4ED1-8B18-5B66BC2941B1}"/>
            </a:ext>
          </a:extLst>
        </xdr:cNvPr>
        <xdr:cNvCxnSpPr/>
      </xdr:nvCxnSpPr>
      <xdr:spPr>
        <a:xfrm>
          <a:off x="19204940" y="18421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48" name="楕円 847">
          <a:extLst>
            <a:ext uri="{FF2B5EF4-FFF2-40B4-BE49-F238E27FC236}">
              <a16:creationId xmlns:a16="http://schemas.microsoft.com/office/drawing/2014/main" id="{C4F25F51-7EE5-4ACF-AA90-401D82D67A11}"/>
            </a:ext>
          </a:extLst>
        </xdr:cNvPr>
        <xdr:cNvSpPr/>
      </xdr:nvSpPr>
      <xdr:spPr>
        <a:xfrm>
          <a:off x="18345150" y="183724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80011</xdr:rowOff>
    </xdr:to>
    <xdr:cxnSp macro="">
      <xdr:nvCxnSpPr>
        <xdr:cNvPr id="849" name="直線コネクタ 848">
          <a:extLst>
            <a:ext uri="{FF2B5EF4-FFF2-40B4-BE49-F238E27FC236}">
              <a16:creationId xmlns:a16="http://schemas.microsoft.com/office/drawing/2014/main" id="{908B9F3C-A3AF-4B4C-89FF-CF0B78C1E146}"/>
            </a:ext>
          </a:extLst>
        </xdr:cNvPr>
        <xdr:cNvCxnSpPr/>
      </xdr:nvCxnSpPr>
      <xdr:spPr>
        <a:xfrm flipV="1">
          <a:off x="18399760" y="18421350"/>
          <a:ext cx="80518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50" name="楕円 849">
          <a:extLst>
            <a:ext uri="{FF2B5EF4-FFF2-40B4-BE49-F238E27FC236}">
              <a16:creationId xmlns:a16="http://schemas.microsoft.com/office/drawing/2014/main" id="{83344130-A12C-470C-9A6D-959EC08EE832}"/>
            </a:ext>
          </a:extLst>
        </xdr:cNvPr>
        <xdr:cNvSpPr/>
      </xdr:nvSpPr>
      <xdr:spPr>
        <a:xfrm>
          <a:off x="17547590" y="182867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107</xdr:row>
      <xdr:rowOff>80011</xdr:rowOff>
    </xdr:to>
    <xdr:cxnSp macro="">
      <xdr:nvCxnSpPr>
        <xdr:cNvPr id="851" name="直線コネクタ 850">
          <a:extLst>
            <a:ext uri="{FF2B5EF4-FFF2-40B4-BE49-F238E27FC236}">
              <a16:creationId xmlns:a16="http://schemas.microsoft.com/office/drawing/2014/main" id="{8DEBE224-8014-461D-8182-52897FF0D10B}"/>
            </a:ext>
          </a:extLst>
        </xdr:cNvPr>
        <xdr:cNvCxnSpPr/>
      </xdr:nvCxnSpPr>
      <xdr:spPr>
        <a:xfrm>
          <a:off x="17602200" y="18341340"/>
          <a:ext cx="797560" cy="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52" name="楕円 851">
          <a:extLst>
            <a:ext uri="{FF2B5EF4-FFF2-40B4-BE49-F238E27FC236}">
              <a16:creationId xmlns:a16="http://schemas.microsoft.com/office/drawing/2014/main" id="{69CC1FB2-A0C9-4197-826E-7172B9B6F804}"/>
            </a:ext>
          </a:extLst>
        </xdr:cNvPr>
        <xdr:cNvSpPr/>
      </xdr:nvSpPr>
      <xdr:spPr>
        <a:xfrm>
          <a:off x="16761460" y="182867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163830</xdr:rowOff>
    </xdr:from>
    <xdr:to>
      <xdr:col>102</xdr:col>
      <xdr:colOff>114300</xdr:colOff>
      <xdr:row>106</xdr:row>
      <xdr:rowOff>163830</xdr:rowOff>
    </xdr:to>
    <xdr:cxnSp macro="">
      <xdr:nvCxnSpPr>
        <xdr:cNvPr id="853" name="直線コネクタ 852">
          <a:extLst>
            <a:ext uri="{FF2B5EF4-FFF2-40B4-BE49-F238E27FC236}">
              <a16:creationId xmlns:a16="http://schemas.microsoft.com/office/drawing/2014/main" id="{0555DAAB-FC32-4DAB-A9CF-7EFF2D65CE1D}"/>
            </a:ext>
          </a:extLst>
        </xdr:cNvPr>
        <xdr:cNvCxnSpPr/>
      </xdr:nvCxnSpPr>
      <xdr:spPr>
        <a:xfrm>
          <a:off x="16804640" y="183413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854" name="n_1aveValue【庁舎】&#10;一人当たり面積">
          <a:extLst>
            <a:ext uri="{FF2B5EF4-FFF2-40B4-BE49-F238E27FC236}">
              <a16:creationId xmlns:a16="http://schemas.microsoft.com/office/drawing/2014/main" id="{37DD709B-AAEF-462E-9E15-411CCEBBBDB7}"/>
            </a:ext>
          </a:extLst>
        </xdr:cNvPr>
        <xdr:cNvSpPr txBox="1"/>
      </xdr:nvSpPr>
      <xdr:spPr>
        <a:xfrm>
          <a:off x="18982132" y="177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55" name="n_2aveValue【庁舎】&#10;一人当たり面積">
          <a:extLst>
            <a:ext uri="{FF2B5EF4-FFF2-40B4-BE49-F238E27FC236}">
              <a16:creationId xmlns:a16="http://schemas.microsoft.com/office/drawing/2014/main" id="{27C96E59-D57F-428A-B101-EE0228B8CB98}"/>
            </a:ext>
          </a:extLst>
        </xdr:cNvPr>
        <xdr:cNvSpPr txBox="1"/>
      </xdr:nvSpPr>
      <xdr:spPr>
        <a:xfrm>
          <a:off x="1818203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56" name="n_3aveValue【庁舎】&#10;一人当たり面積">
          <a:extLst>
            <a:ext uri="{FF2B5EF4-FFF2-40B4-BE49-F238E27FC236}">
              <a16:creationId xmlns:a16="http://schemas.microsoft.com/office/drawing/2014/main" id="{23661F53-6612-4076-97CF-A492ECC053AE}"/>
            </a:ext>
          </a:extLst>
        </xdr:cNvPr>
        <xdr:cNvSpPr txBox="1"/>
      </xdr:nvSpPr>
      <xdr:spPr>
        <a:xfrm>
          <a:off x="1738447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57" name="n_4aveValue【庁舎】&#10;一人当たり面積">
          <a:extLst>
            <a:ext uri="{FF2B5EF4-FFF2-40B4-BE49-F238E27FC236}">
              <a16:creationId xmlns:a16="http://schemas.microsoft.com/office/drawing/2014/main" id="{E51E6B01-2254-4415-BD10-F3B826587C6B}"/>
            </a:ext>
          </a:extLst>
        </xdr:cNvPr>
        <xdr:cNvSpPr txBox="1"/>
      </xdr:nvSpPr>
      <xdr:spPr>
        <a:xfrm>
          <a:off x="1658881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58" name="n_1mainValue【庁舎】&#10;一人当たり面積">
          <a:extLst>
            <a:ext uri="{FF2B5EF4-FFF2-40B4-BE49-F238E27FC236}">
              <a16:creationId xmlns:a16="http://schemas.microsoft.com/office/drawing/2014/main" id="{EDBEC93F-2218-491E-B0D6-D606880339A8}"/>
            </a:ext>
          </a:extLst>
        </xdr:cNvPr>
        <xdr:cNvSpPr txBox="1"/>
      </xdr:nvSpPr>
      <xdr:spPr>
        <a:xfrm>
          <a:off x="18982132"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59" name="n_2mainValue【庁舎】&#10;一人当たり面積">
          <a:extLst>
            <a:ext uri="{FF2B5EF4-FFF2-40B4-BE49-F238E27FC236}">
              <a16:creationId xmlns:a16="http://schemas.microsoft.com/office/drawing/2014/main" id="{E874D8FE-BBCA-4713-B590-F7C20A6E1563}"/>
            </a:ext>
          </a:extLst>
        </xdr:cNvPr>
        <xdr:cNvSpPr txBox="1"/>
      </xdr:nvSpPr>
      <xdr:spPr>
        <a:xfrm>
          <a:off x="18182032" y="184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60" name="n_3mainValue【庁舎】&#10;一人当たり面積">
          <a:extLst>
            <a:ext uri="{FF2B5EF4-FFF2-40B4-BE49-F238E27FC236}">
              <a16:creationId xmlns:a16="http://schemas.microsoft.com/office/drawing/2014/main" id="{3383F5DD-ACA5-4C3A-8FBC-DC5F89F2FB48}"/>
            </a:ext>
          </a:extLst>
        </xdr:cNvPr>
        <xdr:cNvSpPr txBox="1"/>
      </xdr:nvSpPr>
      <xdr:spPr>
        <a:xfrm>
          <a:off x="17384472"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861" name="n_4mainValue【庁舎】&#10;一人当たり面積">
          <a:extLst>
            <a:ext uri="{FF2B5EF4-FFF2-40B4-BE49-F238E27FC236}">
              <a16:creationId xmlns:a16="http://schemas.microsoft.com/office/drawing/2014/main" id="{F5EC6F49-12A3-4EBC-9041-04D7E3228A5E}"/>
            </a:ext>
          </a:extLst>
        </xdr:cNvPr>
        <xdr:cNvSpPr txBox="1"/>
      </xdr:nvSpPr>
      <xdr:spPr>
        <a:xfrm>
          <a:off x="1658881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96065B6E-853C-4482-83AE-864CA583675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48F364C3-BBC2-4BC1-8D0F-CC7B7D3C906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E1177700-F3D2-4977-B604-88067BFBCBE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各類型の有形固定資産減価償却率は、概ね類似団体の平均的な値となっている。一般廃棄物処理施設と保健センター・保健所の類型は類似団体平均値を大きく上回っているが、廃棄物処理施設は現在建替えを行っているため値は改善される見込み。保健センターについては、個別施設計画に基づき計画的な保全を実施できているため、実質的には支障ない。</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050">
              <a:solidFill>
                <a:schemeClr val="dk1"/>
              </a:solidFill>
              <a:effectLst/>
              <a:latin typeface="+mn-ea"/>
              <a:ea typeface="+mn-ea"/>
              <a:cs typeface="+mn-cs"/>
            </a:rPr>
            <a:t> </a:t>
          </a:r>
          <a:endParaRPr lang="ja-JP" altLang="ja-JP" sz="105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他の類似団体より市税収入の割合が高いため</a:t>
          </a:r>
          <a:r>
            <a:rPr kumimoji="1" lang="en-US" altLang="ja-JP" sz="1100">
              <a:solidFill>
                <a:schemeClr val="dk1"/>
              </a:solidFill>
              <a:effectLst/>
              <a:latin typeface="+mn-lt"/>
              <a:ea typeface="+mn-ea"/>
              <a:cs typeface="+mn-cs"/>
            </a:rPr>
            <a:t>0.79</a:t>
          </a:r>
          <a:r>
            <a:rPr kumimoji="1" lang="ja-JP" altLang="ja-JP" sz="1100">
              <a:solidFill>
                <a:schemeClr val="dk1"/>
              </a:solidFill>
              <a:effectLst/>
              <a:latin typeface="+mn-lt"/>
              <a:ea typeface="+mn-ea"/>
              <a:cs typeface="+mn-cs"/>
            </a:rPr>
            <a:t>と平均を上回っている。令和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地方税は減額となったものの、地方交付税や地方消費税交付金、株式譲渡所得割交付金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歳入の増に伴い、経常収支比率は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％改善した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年度における歳入については依存財源の増加による改善が大きいが、今後も適切な使用料・手数料の見直しや</a:t>
          </a:r>
          <a:r>
            <a:rPr kumimoji="1" lang="ja-JP" altLang="ja-JP" sz="1100">
              <a:solidFill>
                <a:schemeClr val="dk1"/>
              </a:solidFill>
              <a:effectLst/>
              <a:latin typeface="+mn-lt"/>
              <a:ea typeface="+mn-ea"/>
              <a:cs typeface="+mn-cs"/>
            </a:rPr>
            <a:t>定住化策の実施</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による歳入の確保</a:t>
          </a:r>
          <a:r>
            <a:rPr kumimoji="1" lang="ja-JP" altLang="en-US" sz="1100">
              <a:solidFill>
                <a:schemeClr val="dk1"/>
              </a:solidFill>
              <a:effectLst/>
              <a:latin typeface="+mn-lt"/>
              <a:ea typeface="+mn-ea"/>
              <a:cs typeface="+mn-cs"/>
            </a:rPr>
            <a:t>に努めていく。歳出については、</a:t>
          </a:r>
          <a:r>
            <a:rPr kumimoji="1" lang="ja-JP" altLang="ja-JP" sz="1100">
              <a:solidFill>
                <a:schemeClr val="dk1"/>
              </a:solidFill>
              <a:effectLst/>
              <a:latin typeface="+mn-lt"/>
              <a:ea typeface="+mn-ea"/>
              <a:cs typeface="+mn-cs"/>
            </a:rPr>
            <a:t>行政改革への取り組みを通じて経常的経費の削減に努める。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5022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44873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6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44873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8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125306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他の類似団体、全国市町村平均を下回っている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職員の新陳代謝により基本給が減額したこと等により、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額となった。今後も引続き定員管理適正化計画に基づき、適切な人員配置に努める。物件費は、</a:t>
          </a:r>
          <a:r>
            <a:rPr kumimoji="1" lang="ja-JP" altLang="en-US" sz="1100">
              <a:solidFill>
                <a:schemeClr val="dk1"/>
              </a:solidFill>
              <a:effectLst/>
              <a:latin typeface="+mn-lt"/>
              <a:ea typeface="+mn-ea"/>
              <a:cs typeface="+mn-cs"/>
            </a:rPr>
            <a:t>新型コロナウイルスワクチン接種体制等確保事業の実施に伴い、ワクチン接種業務委託料が発生したこと等により増加した。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90416</xdr:rowOff>
    </xdr:from>
    <xdr:to>
      <xdr:col>23</xdr:col>
      <xdr:colOff>133350</xdr:colOff>
      <xdr:row>84</xdr:row>
      <xdr:rowOff>72089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20766"/>
          <a:ext cx="838200" cy="1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20318</xdr:rowOff>
    </xdr:from>
    <xdr:to>
      <xdr:col>19</xdr:col>
      <xdr:colOff>133350</xdr:colOff>
      <xdr:row>83</xdr:row>
      <xdr:rowOff>90416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50668"/>
          <a:ext cx="889000" cy="7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15027</xdr:rowOff>
    </xdr:from>
    <xdr:to>
      <xdr:col>15</xdr:col>
      <xdr:colOff>82550</xdr:colOff>
      <xdr:row>83</xdr:row>
      <xdr:rowOff>20318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4537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15027</xdr:rowOff>
    </xdr:from>
    <xdr:to>
      <xdr:col>11</xdr:col>
      <xdr:colOff>31750</xdr:colOff>
      <xdr:row>83</xdr:row>
      <xdr:rowOff>45931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245377"/>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21289</xdr:rowOff>
    </xdr:from>
    <xdr:to>
      <xdr:col>23</xdr:col>
      <xdr:colOff>184150</xdr:colOff>
      <xdr:row>84</xdr:row>
      <xdr:rowOff>122889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37816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6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39616</xdr:rowOff>
    </xdr:from>
    <xdr:to>
      <xdr:col>19</xdr:col>
      <xdr:colOff>184150</xdr:colOff>
      <xdr:row>83</xdr:row>
      <xdr:rowOff>141216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151393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3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140968</xdr:rowOff>
    </xdr:from>
    <xdr:to>
      <xdr:col>15</xdr:col>
      <xdr:colOff>133350</xdr:colOff>
      <xdr:row>83</xdr:row>
      <xdr:rowOff>71118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81295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135677</xdr:rowOff>
    </xdr:from>
    <xdr:to>
      <xdr:col>11</xdr:col>
      <xdr:colOff>82550</xdr:colOff>
      <xdr:row>83</xdr:row>
      <xdr:rowOff>65827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166581</xdr:rowOff>
    </xdr:from>
    <xdr:to>
      <xdr:col>7</xdr:col>
      <xdr:colOff>31750</xdr:colOff>
      <xdr:row>83</xdr:row>
      <xdr:rowOff>96731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81508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月から給料を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月まで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カットしている。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月にそれまで使用していた市独自の給料表の給料額を加重平均で約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％引き下げた上で、国と同じ給料表へ移行している。</a:t>
          </a:r>
          <a:endParaRPr lang="ja-JP" altLang="ja-JP" sz="1400">
            <a:effectLst/>
          </a:endParaRPr>
        </a:p>
        <a:p>
          <a:r>
            <a:rPr kumimoji="1" lang="ja-JP" altLang="ja-JP" sz="1100">
              <a:solidFill>
                <a:schemeClr val="dk1"/>
              </a:solidFill>
              <a:effectLst/>
              <a:latin typeface="+mn-lt"/>
              <a:ea typeface="+mn-ea"/>
              <a:cs typeface="+mn-cs"/>
            </a:rPr>
            <a:t>　また、近年では職員の退職により大学卒及び高校卒の経験年数区分の寄与率が引き下がったことにより減少している。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117929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87</xdr:row>
      <xdr:rowOff>16329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6911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人当たりの職員数は、職員数がピークを迎えた平成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以降、定員管理適正化計画を策定し削減を進めてきた結果、全国平均、千葉県平均を下回っている。今後は、新型コロナウイルス感染症対策を契機に広がる「新しい生活様式」への対応、行政サービスのデジタル化といった社会変化をふまえ、現行の職員数を維持することを基本とし、多様な任用形態の活用、事業の見直しや公民連携の推進などにより、職員数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62</xdr:row>
      <xdr:rowOff>159068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86956"/>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62</xdr:row>
      <xdr:rowOff>157056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7690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62</xdr:row>
      <xdr:rowOff>153035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77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153035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108268</xdr:rowOff>
    </xdr:from>
    <xdr:to>
      <xdr:col>81</xdr:col>
      <xdr:colOff>95250</xdr:colOff>
      <xdr:row>63</xdr:row>
      <xdr:rowOff>38418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124795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46583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96203</xdr:rowOff>
    </xdr:from>
    <xdr:to>
      <xdr:col>73</xdr:col>
      <xdr:colOff>44450</xdr:colOff>
      <xdr:row>63</xdr:row>
      <xdr:rowOff>26353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36530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102235</xdr:rowOff>
    </xdr:from>
    <xdr:to>
      <xdr:col>68</xdr:col>
      <xdr:colOff>203200</xdr:colOff>
      <xdr:row>63</xdr:row>
      <xdr:rowOff>32385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42562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34519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a:t>
          </a:r>
          <a:r>
            <a:rPr kumimoji="1" lang="ja-JP" altLang="ja-JP" sz="1100">
              <a:solidFill>
                <a:schemeClr val="dk1"/>
              </a:solidFill>
              <a:effectLst/>
              <a:latin typeface="+mn-lt"/>
              <a:ea typeface="+mn-ea"/>
              <a:cs typeface="+mn-cs"/>
            </a:rPr>
            <a:t>度と比較して</a:t>
          </a:r>
          <a:r>
            <a:rPr kumimoji="1" lang="ja-JP" altLang="en-US" sz="1100">
              <a:solidFill>
                <a:schemeClr val="dk1"/>
              </a:solidFill>
              <a:effectLst/>
              <a:latin typeface="+mn-lt"/>
              <a:ea typeface="+mn-ea"/>
              <a:cs typeface="+mn-cs"/>
            </a:rPr>
            <a:t>公営企業債の元利償還金に対する繰入金の減少等により元利償還金と準元利</a:t>
          </a:r>
          <a:r>
            <a:rPr kumimoji="1" lang="ja-JP" altLang="ja-JP" sz="1100">
              <a:solidFill>
                <a:schemeClr val="dk1"/>
              </a:solidFill>
              <a:effectLst/>
              <a:latin typeface="+mn-lt"/>
              <a:ea typeface="+mn-ea"/>
              <a:cs typeface="+mn-cs"/>
            </a:rPr>
            <a:t>償還金の額が減少し</a:t>
          </a:r>
          <a:r>
            <a:rPr kumimoji="1" lang="ja-JP" altLang="en-US" sz="1100">
              <a:solidFill>
                <a:schemeClr val="dk1"/>
              </a:solidFill>
              <a:effectLst/>
              <a:latin typeface="+mn-lt"/>
              <a:ea typeface="+mn-ea"/>
              <a:cs typeface="+mn-cs"/>
            </a:rPr>
            <a:t>た一方、普通交付税や臨時財政対策債発行可能額の増額により標準財政規模が増加したことにより、</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が大きくなり、かつ、</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が小さくなったことにより前年度と比較し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か年平均は</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他の類似団体と比較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低い水準である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適切な事業の選択・実施により、住民ニーズを的確に把握した事業の選択を行い、財政規模に見合った計画的な借入れを行うことにより引き続き低い水準を維持していく。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127529</xdr:rowOff>
    </xdr:from>
    <xdr:to>
      <xdr:col>81</xdr:col>
      <xdr:colOff>44450</xdr:colOff>
      <xdr:row>39</xdr:row>
      <xdr:rowOff>157692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1407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87313</xdr:rowOff>
    </xdr:from>
    <xdr:to>
      <xdr:col>77</xdr:col>
      <xdr:colOff>44450</xdr:colOff>
      <xdr:row>39</xdr:row>
      <xdr:rowOff>127529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7738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39</xdr:row>
      <xdr:rowOff>97367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127529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78391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106892</xdr:rowOff>
    </xdr:from>
    <xdr:to>
      <xdr:col>81</xdr:col>
      <xdr:colOff>95250</xdr:colOff>
      <xdr:row>40</xdr:row>
      <xdr:rowOff>37042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123419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76729</xdr:rowOff>
    </xdr:from>
    <xdr:to>
      <xdr:col>77</xdr:col>
      <xdr:colOff>95250</xdr:colOff>
      <xdr:row>40</xdr:row>
      <xdr:rowOff>6879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17056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3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36513</xdr:rowOff>
    </xdr:from>
    <xdr:to>
      <xdr:col>73</xdr:col>
      <xdr:colOff>44450</xdr:colOff>
      <xdr:row>39</xdr:row>
      <xdr:rowOff>138113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148290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76729</xdr:rowOff>
    </xdr:from>
    <xdr:to>
      <xdr:col>64</xdr:col>
      <xdr:colOff>152400</xdr:colOff>
      <xdr:row>40</xdr:row>
      <xdr:rowOff>6879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充当可能財源が将来負担額を上回っているため、将来負担比率はマイナスとなり表記されていない。</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クリーンセンターの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等により借入額が増加したため、将来負担額が増加したものの、充当可能財源である基金も増加したため、将来負担率はマイナスとな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。今後も地方債現在高の抑制に努め、引き続き低い水準を維持していく。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平均年齢が高く、また他の類似団体に比べ、予算規模が小さいことに加え、直営の福祉施設が多いため、経常収支比率の人件費分は高くなっている。今後も給与水準の適正化に取り組むとともに、人件費総額の圧縮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106680</xdr:rowOff>
    </xdr:from>
    <xdr:to>
      <xdr:col>15</xdr:col>
      <xdr:colOff>149225</xdr:colOff>
      <xdr:row>37</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xdr:rowOff>
    </xdr:from>
    <xdr:to>
      <xdr:col>6</xdr:col>
      <xdr:colOff>171450</xdr:colOff>
      <xdr:row>40</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やや減少傾向にあるものの他の類似団体と比較すると依然高い水準にある。今後、人件費削減のための業務委託などにより委託料の増加が予想されるが、委託内容を精査し、全体として歳出を削減できる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913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78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7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129722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78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と同率で</a:t>
          </a:r>
          <a:r>
            <a:rPr kumimoji="1" lang="ja-JP" altLang="ja-JP" sz="1100">
              <a:solidFill>
                <a:schemeClr val="dk1"/>
              </a:solidFill>
              <a:effectLst/>
              <a:latin typeface="+mn-lt"/>
              <a:ea typeface="+mn-ea"/>
              <a:cs typeface="+mn-cs"/>
            </a:rPr>
            <a:t>あり、他の類似団体に比べると扶助費に係る経常収支比率は低く推移している。障害者自立支援給付費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私立保育園委託料、児童手当、</a:t>
          </a:r>
          <a:r>
            <a:rPr kumimoji="1" lang="ja-JP" altLang="en-US" sz="1100">
              <a:solidFill>
                <a:schemeClr val="dk1"/>
              </a:solidFill>
              <a:effectLst/>
              <a:latin typeface="+mn-lt"/>
              <a:ea typeface="+mn-ea"/>
              <a:cs typeface="+mn-cs"/>
            </a:rPr>
            <a:t>子育て世帯への臨時特別給付金</a:t>
          </a:r>
          <a:r>
            <a:rPr kumimoji="1" lang="ja-JP" altLang="ja-JP" sz="1100">
              <a:solidFill>
                <a:schemeClr val="dk1"/>
              </a:solidFill>
              <a:effectLst/>
              <a:latin typeface="+mn-lt"/>
              <a:ea typeface="+mn-ea"/>
              <a:cs typeface="+mn-cs"/>
            </a:rPr>
            <a:t>が上位を占めている。今後も財政の健全化を進めるため資格審査や給付の適正化に努めていく。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111760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1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111760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27940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148590</xdr:rowOff>
    </xdr:from>
    <xdr:to>
      <xdr:col>11</xdr:col>
      <xdr:colOff>60325</xdr:colOff>
      <xdr:row>56</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43197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その他は、新クリーンセンターの建設に伴い、投資的経費がその他の</a:t>
          </a:r>
          <a:r>
            <a:rPr kumimoji="1" lang="ja-JP" altLang="ja-JP" sz="1100">
              <a:solidFill>
                <a:sysClr val="windowText" lastClr="000000"/>
              </a:solidFill>
              <a:effectLst/>
              <a:latin typeface="+mn-lt"/>
              <a:ea typeface="+mn-ea"/>
              <a:cs typeface="+mn-cs"/>
            </a:rPr>
            <a:t>主な支出を占めている。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特別会計等への繰出金</a:t>
          </a:r>
          <a:r>
            <a:rPr kumimoji="1" lang="ja-JP" altLang="en-US" sz="1100">
              <a:solidFill>
                <a:sysClr val="windowText" lastClr="000000"/>
              </a:solidFill>
              <a:effectLst/>
              <a:latin typeface="+mn-lt"/>
              <a:ea typeface="+mn-ea"/>
              <a:cs typeface="+mn-cs"/>
            </a:rPr>
            <a:t>のうち、</a:t>
          </a:r>
          <a:r>
            <a:rPr kumimoji="1" lang="ja-JP" altLang="ja-JP" sz="1100">
              <a:solidFill>
                <a:sysClr val="windowText" lastClr="000000"/>
              </a:solidFill>
              <a:effectLst/>
              <a:latin typeface="+mn-lt"/>
              <a:ea typeface="+mn-ea"/>
              <a:cs typeface="+mn-cs"/>
            </a:rPr>
            <a:t>後期高齢者医療事業の繰出金</a:t>
          </a:r>
          <a:r>
            <a:rPr kumimoji="1" lang="ja-JP" altLang="en-US" sz="1100">
              <a:solidFill>
                <a:sysClr val="windowText" lastClr="000000"/>
              </a:solidFill>
              <a:effectLst/>
              <a:latin typeface="+mn-lt"/>
              <a:ea typeface="+mn-ea"/>
              <a:cs typeface="+mn-cs"/>
            </a:rPr>
            <a:t>が療養給付費が増加したこと等に伴い増加した。</a:t>
          </a:r>
          <a:r>
            <a:rPr kumimoji="1" lang="ja-JP" altLang="ja-JP" sz="1100">
              <a:solidFill>
                <a:sysClr val="windowText" lastClr="000000"/>
              </a:solidFill>
              <a:effectLst/>
              <a:latin typeface="+mn-lt"/>
              <a:ea typeface="+mn-ea"/>
              <a:cs typeface="+mn-cs"/>
            </a:rPr>
            <a:t>今後も引き続き給付等の適正化を図り、赤字補填に係る繰出金が発生しないように努めるとともに、より一層繰出金の精査を行い、抑制を図る。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124278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31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170543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170543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補助金等検討委員会による補助金審査の仕組みにより補助交付金は適正な水準に保たれている。補助費等に係る経常収支比率は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％と他の類似団体と比べても低い水準にあり、今後も現在の水準を維持していく。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73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xdr:rowOff>
    </xdr:from>
    <xdr:to>
      <xdr:col>78</xdr:col>
      <xdr:colOff>69850</xdr:colOff>
      <xdr:row>33</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6636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5842</xdr:rowOff>
    </xdr:from>
    <xdr:to>
      <xdr:col>73</xdr:col>
      <xdr:colOff>180975</xdr:colOff>
      <xdr:row>33</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60706</xdr:rowOff>
    </xdr:from>
    <xdr:to>
      <xdr:col>69</xdr:col>
      <xdr:colOff>92075</xdr:colOff>
      <xdr:row>33</xdr:row>
      <xdr:rowOff>78994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18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81297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101346</xdr:rowOff>
    </xdr:from>
    <xdr:to>
      <xdr:col>78</xdr:col>
      <xdr:colOff>120650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41673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126492</xdr:rowOff>
    </xdr:from>
    <xdr:to>
      <xdr:col>74</xdr:col>
      <xdr:colOff>31750</xdr:colOff>
      <xdr:row>33</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66819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28194</xdr:rowOff>
    </xdr:from>
    <xdr:to>
      <xdr:col>69</xdr:col>
      <xdr:colOff>142875</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9906</xdr:rowOff>
    </xdr:from>
    <xdr:to>
      <xdr:col>65</xdr:col>
      <xdr:colOff>53975</xdr:colOff>
      <xdr:row>33</xdr:row>
      <xdr:rowOff>111506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121683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適切な事業の採択・実施により、公債費に係る経常収支比率は</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20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66039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経常収支比率から見ると、人件費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は千葉県平均を上回っている</a:t>
          </a:r>
          <a:r>
            <a:rPr kumimoji="1" lang="ja-JP" altLang="ja-JP" sz="1100">
              <a:solidFill>
                <a:sysClr val="windowText" lastClr="000000"/>
              </a:solidFill>
              <a:effectLst/>
              <a:latin typeface="+mn-lt"/>
              <a:ea typeface="+mn-ea"/>
              <a:cs typeface="+mn-cs"/>
            </a:rPr>
            <a:t>。今後も経常収支比率の改善に向けて計画的に経常的な歳出総額を削減するとともに、今まで以上に歳入の確保を図ることにより財務体質の改善を進めていく。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4008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65278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110998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098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72927</xdr:rowOff>
    </xdr:from>
    <xdr:to>
      <xdr:col>29</xdr:col>
      <xdr:colOff>127000</xdr:colOff>
      <xdr:row>17</xdr:row>
      <xdr:rowOff>91415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35202"/>
          <a:ext cx="647700" cy="18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72927</xdr:rowOff>
    </xdr:from>
    <xdr:to>
      <xdr:col>26</xdr:col>
      <xdr:colOff>50800</xdr:colOff>
      <xdr:row>17</xdr:row>
      <xdr:rowOff>82442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35202"/>
          <a:ext cx="698500" cy="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59525</xdr:rowOff>
    </xdr:from>
    <xdr:to>
      <xdr:col>22</xdr:col>
      <xdr:colOff>114300</xdr:colOff>
      <xdr:row>17</xdr:row>
      <xdr:rowOff>82442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21800"/>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22063</xdr:rowOff>
    </xdr:from>
    <xdr:to>
      <xdr:col>18</xdr:col>
      <xdr:colOff>177800</xdr:colOff>
      <xdr:row>17</xdr:row>
      <xdr:rowOff>59525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84338"/>
          <a:ext cx="698500" cy="3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40615</xdr:rowOff>
    </xdr:from>
    <xdr:to>
      <xdr:col>29</xdr:col>
      <xdr:colOff>177800</xdr:colOff>
      <xdr:row>17</xdr:row>
      <xdr:rowOff>142215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12692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22127</xdr:rowOff>
    </xdr:from>
    <xdr:to>
      <xdr:col>26</xdr:col>
      <xdr:colOff>101600</xdr:colOff>
      <xdr:row>17</xdr:row>
      <xdr:rowOff>123727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108504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7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31642</xdr:rowOff>
    </xdr:from>
    <xdr:to>
      <xdr:col>22</xdr:col>
      <xdr:colOff>165100</xdr:colOff>
      <xdr:row>17</xdr:row>
      <xdr:rowOff>133242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9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118019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8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8725</xdr:rowOff>
    </xdr:from>
    <xdr:to>
      <xdr:col>19</xdr:col>
      <xdr:colOff>38100</xdr:colOff>
      <xdr:row>17</xdr:row>
      <xdr:rowOff>110325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7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95102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142713</xdr:rowOff>
    </xdr:from>
    <xdr:to>
      <xdr:col>15</xdr:col>
      <xdr:colOff>101600</xdr:colOff>
      <xdr:row>17</xdr:row>
      <xdr:rowOff>72863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83040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79642</xdr:rowOff>
    </xdr:from>
    <xdr:to>
      <xdr:col>29</xdr:col>
      <xdr:colOff>127000</xdr:colOff>
      <xdr:row>36</xdr:row>
      <xdr:rowOff>101626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32892"/>
          <a:ext cx="6477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79642</xdr:rowOff>
    </xdr:from>
    <xdr:to>
      <xdr:col>26</xdr:col>
      <xdr:colOff>50800</xdr:colOff>
      <xdr:row>36</xdr:row>
      <xdr:rowOff>162814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2892"/>
          <a:ext cx="698500" cy="8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162814</xdr:rowOff>
    </xdr:from>
    <xdr:to>
      <xdr:col>22</xdr:col>
      <xdr:colOff>114300</xdr:colOff>
      <xdr:row>37</xdr:row>
      <xdr:rowOff>1765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16064"/>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157404</xdr:rowOff>
    </xdr:from>
    <xdr:to>
      <xdr:col>18</xdr:col>
      <xdr:colOff>177800</xdr:colOff>
      <xdr:row>37</xdr:row>
      <xdr:rowOff>1765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10654"/>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50826</xdr:rowOff>
    </xdr:from>
    <xdr:to>
      <xdr:col>29</xdr:col>
      <xdr:colOff>177800</xdr:colOff>
      <xdr:row>36</xdr:row>
      <xdr:rowOff>152426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22903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28842</xdr:rowOff>
    </xdr:from>
    <xdr:to>
      <xdr:col>26</xdr:col>
      <xdr:colOff>101600</xdr:colOff>
      <xdr:row>36</xdr:row>
      <xdr:rowOff>130442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115219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112014</xdr:rowOff>
    </xdr:from>
    <xdr:to>
      <xdr:col>22</xdr:col>
      <xdr:colOff>165100</xdr:colOff>
      <xdr:row>37</xdr:row>
      <xdr:rowOff>42164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6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5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122415</xdr:rowOff>
    </xdr:from>
    <xdr:to>
      <xdr:col>19</xdr:col>
      <xdr:colOff>38100</xdr:colOff>
      <xdr:row>37</xdr:row>
      <xdr:rowOff>52565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37342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106604</xdr:rowOff>
    </xdr:from>
    <xdr:to>
      <xdr:col>15</xdr:col>
      <xdr:colOff>101600</xdr:colOff>
      <xdr:row>37</xdr:row>
      <xdr:rowOff>36754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21531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146901</xdr:rowOff>
    </xdr:from>
    <xdr:to>
      <xdr:col>24</xdr:col>
      <xdr:colOff>63500</xdr:colOff>
      <xdr:row>35</xdr:row>
      <xdr:rowOff>161760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4765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146901</xdr:rowOff>
    </xdr:from>
    <xdr:to>
      <xdr:col>19</xdr:col>
      <xdr:colOff>177800</xdr:colOff>
      <xdr:row>36</xdr:row>
      <xdr:rowOff>42385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47651"/>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17125</xdr:rowOff>
    </xdr:from>
    <xdr:to>
      <xdr:col>15</xdr:col>
      <xdr:colOff>50800</xdr:colOff>
      <xdr:row>36</xdr:row>
      <xdr:rowOff>42385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89325"/>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159200</xdr:rowOff>
    </xdr:from>
    <xdr:to>
      <xdr:col>10</xdr:col>
      <xdr:colOff>114300</xdr:colOff>
      <xdr:row>36</xdr:row>
      <xdr:rowOff>17125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59950"/>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110960</xdr:rowOff>
    </xdr:from>
    <xdr:to>
      <xdr:col>24</xdr:col>
      <xdr:colOff>114300</xdr:colOff>
      <xdr:row>36</xdr:row>
      <xdr:rowOff>41110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89387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96101</xdr:rowOff>
    </xdr:from>
    <xdr:to>
      <xdr:col>20</xdr:col>
      <xdr:colOff>38100</xdr:colOff>
      <xdr:row>36</xdr:row>
      <xdr:rowOff>26251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42778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163035</xdr:rowOff>
    </xdr:from>
    <xdr:to>
      <xdr:col>15</xdr:col>
      <xdr:colOff>101600</xdr:colOff>
      <xdr:row>36</xdr:row>
      <xdr:rowOff>93185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109712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137775</xdr:rowOff>
    </xdr:from>
    <xdr:to>
      <xdr:col>10</xdr:col>
      <xdr:colOff>165100</xdr:colOff>
      <xdr:row>36</xdr:row>
      <xdr:rowOff>67925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84452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108400</xdr:rowOff>
    </xdr:from>
    <xdr:to>
      <xdr:col>6</xdr:col>
      <xdr:colOff>38100</xdr:colOff>
      <xdr:row>36</xdr:row>
      <xdr:rowOff>38550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124327</xdr:rowOff>
    </xdr:from>
    <xdr:to>
      <xdr:col>24</xdr:col>
      <xdr:colOff>63500</xdr:colOff>
      <xdr:row>57</xdr:row>
      <xdr:rowOff>131928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25527"/>
          <a:ext cx="838200" cy="1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131928</xdr:rowOff>
    </xdr:from>
    <xdr:to>
      <xdr:col>19</xdr:col>
      <xdr:colOff>177800</xdr:colOff>
      <xdr:row>57</xdr:row>
      <xdr:rowOff>153606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4578"/>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153606</xdr:rowOff>
    </xdr:from>
    <xdr:to>
      <xdr:col>15</xdr:col>
      <xdr:colOff>50800</xdr:colOff>
      <xdr:row>57</xdr:row>
      <xdr:rowOff>168999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6256"/>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150502</xdr:rowOff>
    </xdr:from>
    <xdr:to>
      <xdr:col>10</xdr:col>
      <xdr:colOff>114300</xdr:colOff>
      <xdr:row>57</xdr:row>
      <xdr:rowOff>168999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23152"/>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73527</xdr:rowOff>
    </xdr:from>
    <xdr:to>
      <xdr:col>24</xdr:col>
      <xdr:colOff>114300</xdr:colOff>
      <xdr:row>57</xdr:row>
      <xdr:rowOff>3677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51954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81128</xdr:rowOff>
    </xdr:from>
    <xdr:to>
      <xdr:col>20</xdr:col>
      <xdr:colOff>38100</xdr:colOff>
      <xdr:row>58</xdr:row>
      <xdr:rowOff>11278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2405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102806</xdr:rowOff>
    </xdr:from>
    <xdr:to>
      <xdr:col>15</xdr:col>
      <xdr:colOff>101600</xdr:colOff>
      <xdr:row>58</xdr:row>
      <xdr:rowOff>32956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24083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118199</xdr:rowOff>
    </xdr:from>
    <xdr:to>
      <xdr:col>10</xdr:col>
      <xdr:colOff>165100</xdr:colOff>
      <xdr:row>58</xdr:row>
      <xdr:rowOff>48349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99702</xdr:rowOff>
    </xdr:from>
    <xdr:to>
      <xdr:col>6</xdr:col>
      <xdr:colOff>38100</xdr:colOff>
      <xdr:row>58</xdr:row>
      <xdr:rowOff>29852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46379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102781</xdr:rowOff>
    </xdr:from>
    <xdr:to>
      <xdr:col>24</xdr:col>
      <xdr:colOff>63500</xdr:colOff>
      <xdr:row>77</xdr:row>
      <xdr:rowOff>107581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4431"/>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103639</xdr:rowOff>
    </xdr:from>
    <xdr:to>
      <xdr:col>19</xdr:col>
      <xdr:colOff>177800</xdr:colOff>
      <xdr:row>77</xdr:row>
      <xdr:rowOff>107581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05289"/>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103639</xdr:rowOff>
    </xdr:from>
    <xdr:to>
      <xdr:col>15</xdr:col>
      <xdr:colOff>50800</xdr:colOff>
      <xdr:row>77</xdr:row>
      <xdr:rowOff>108153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528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106096</xdr:rowOff>
    </xdr:from>
    <xdr:to>
      <xdr:col>10</xdr:col>
      <xdr:colOff>114300</xdr:colOff>
      <xdr:row>77</xdr:row>
      <xdr:rowOff>108153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0774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51981</xdr:rowOff>
    </xdr:from>
    <xdr:to>
      <xdr:col>24</xdr:col>
      <xdr:colOff>114300</xdr:colOff>
      <xdr:row>77</xdr:row>
      <xdr:rowOff>153581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138358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56781</xdr:rowOff>
    </xdr:from>
    <xdr:to>
      <xdr:col>20</xdr:col>
      <xdr:colOff>38100</xdr:colOff>
      <xdr:row>77</xdr:row>
      <xdr:rowOff>158381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149508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52839</xdr:rowOff>
    </xdr:from>
    <xdr:to>
      <xdr:col>15</xdr:col>
      <xdr:colOff>101600</xdr:colOff>
      <xdr:row>77</xdr:row>
      <xdr:rowOff>154439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145566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57353</xdr:rowOff>
    </xdr:from>
    <xdr:to>
      <xdr:col>10</xdr:col>
      <xdr:colOff>165100</xdr:colOff>
      <xdr:row>77</xdr:row>
      <xdr:rowOff>158953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55296</xdr:rowOff>
    </xdr:from>
    <xdr:to>
      <xdr:col>6</xdr:col>
      <xdr:colOff>38100</xdr:colOff>
      <xdr:row>77</xdr:row>
      <xdr:rowOff>156896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148023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4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108458</xdr:rowOff>
    </xdr:from>
    <xdr:to>
      <xdr:col>24</xdr:col>
      <xdr:colOff>63500</xdr:colOff>
      <xdr:row>97</xdr:row>
      <xdr:rowOff>100000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67658"/>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100000</xdr:rowOff>
    </xdr:from>
    <xdr:to>
      <xdr:col>19</xdr:col>
      <xdr:colOff>177800</xdr:colOff>
      <xdr:row>97</xdr:row>
      <xdr:rowOff>121931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30650"/>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121931</xdr:rowOff>
    </xdr:from>
    <xdr:to>
      <xdr:col>15</xdr:col>
      <xdr:colOff>50800</xdr:colOff>
      <xdr:row>97</xdr:row>
      <xdr:rowOff>169571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52581"/>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169571</xdr:rowOff>
    </xdr:from>
    <xdr:to>
      <xdr:col>10</xdr:col>
      <xdr:colOff>114300</xdr:colOff>
      <xdr:row>98</xdr:row>
      <xdr:rowOff>19419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00221"/>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57658</xdr:rowOff>
    </xdr:from>
    <xdr:to>
      <xdr:col>24</xdr:col>
      <xdr:colOff>114300</xdr:colOff>
      <xdr:row>96</xdr:row>
      <xdr:rowOff>159258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36085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49200</xdr:rowOff>
    </xdr:from>
    <xdr:to>
      <xdr:col>20</xdr:col>
      <xdr:colOff>38100</xdr:colOff>
      <xdr:row>97</xdr:row>
      <xdr:rowOff>150800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141927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71131</xdr:rowOff>
    </xdr:from>
    <xdr:to>
      <xdr:col>15</xdr:col>
      <xdr:colOff>101600</xdr:colOff>
      <xdr:row>98</xdr:row>
      <xdr:rowOff>1281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163858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118771</xdr:rowOff>
    </xdr:from>
    <xdr:to>
      <xdr:col>10</xdr:col>
      <xdr:colOff>165100</xdr:colOff>
      <xdr:row>98</xdr:row>
      <xdr:rowOff>48921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40048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140069</xdr:rowOff>
    </xdr:from>
    <xdr:to>
      <xdr:col>6</xdr:col>
      <xdr:colOff>38100</xdr:colOff>
      <xdr:row>98</xdr:row>
      <xdr:rowOff>70219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61346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144958</xdr:rowOff>
    </xdr:from>
    <xdr:to>
      <xdr:col>55</xdr:col>
      <xdr:colOff>0</xdr:colOff>
      <xdr:row>38</xdr:row>
      <xdr:rowOff>74614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459908"/>
          <a:ext cx="838200" cy="1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144958</xdr:rowOff>
    </xdr:from>
    <xdr:to>
      <xdr:col>50</xdr:col>
      <xdr:colOff>114300</xdr:colOff>
      <xdr:row>38</xdr:row>
      <xdr:rowOff>130480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459908"/>
          <a:ext cx="889000" cy="11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130480</xdr:rowOff>
    </xdr:from>
    <xdr:to>
      <xdr:col>45</xdr:col>
      <xdr:colOff>177800</xdr:colOff>
      <xdr:row>38</xdr:row>
      <xdr:rowOff>135455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4558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126136</xdr:rowOff>
    </xdr:from>
    <xdr:to>
      <xdr:col>41</xdr:col>
      <xdr:colOff>50800</xdr:colOff>
      <xdr:row>38</xdr:row>
      <xdr:rowOff>135455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41236"/>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23814</xdr:rowOff>
    </xdr:from>
    <xdr:to>
      <xdr:col>55</xdr:col>
      <xdr:colOff>50800</xdr:colOff>
      <xdr:row>38</xdr:row>
      <xdr:rowOff>125414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110191</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94158</xdr:rowOff>
    </xdr:from>
    <xdr:to>
      <xdr:col>50</xdr:col>
      <xdr:colOff>165100</xdr:colOff>
      <xdr:row>32</xdr:row>
      <xdr:rowOff>24308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4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15435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50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79680</xdr:rowOff>
    </xdr:from>
    <xdr:to>
      <xdr:col>46</xdr:col>
      <xdr:colOff>38100</xdr:colOff>
      <xdr:row>39</xdr:row>
      <xdr:rowOff>9830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84655</xdr:rowOff>
    </xdr:from>
    <xdr:to>
      <xdr:col>41</xdr:col>
      <xdr:colOff>101600</xdr:colOff>
      <xdr:row>39</xdr:row>
      <xdr:rowOff>14805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9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75336</xdr:rowOff>
    </xdr:from>
    <xdr:to>
      <xdr:col>36</xdr:col>
      <xdr:colOff>165100</xdr:colOff>
      <xdr:row>39</xdr:row>
      <xdr:rowOff>5486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9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168063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29042</xdr:rowOff>
    </xdr:from>
    <xdr:to>
      <xdr:col>55</xdr:col>
      <xdr:colOff>0</xdr:colOff>
      <xdr:row>58</xdr:row>
      <xdr:rowOff>65139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30242"/>
          <a:ext cx="838200" cy="3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65139</xdr:rowOff>
    </xdr:from>
    <xdr:to>
      <xdr:col>50</xdr:col>
      <xdr:colOff>114300</xdr:colOff>
      <xdr:row>58</xdr:row>
      <xdr:rowOff>108169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09239"/>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69764</xdr:rowOff>
    </xdr:from>
    <xdr:to>
      <xdr:col>45</xdr:col>
      <xdr:colOff>177800</xdr:colOff>
      <xdr:row>58</xdr:row>
      <xdr:rowOff>108169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1001386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69764</xdr:rowOff>
    </xdr:from>
    <xdr:to>
      <xdr:col>41</xdr:col>
      <xdr:colOff>50800</xdr:colOff>
      <xdr:row>58</xdr:row>
      <xdr:rowOff>92509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10013864"/>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149692</xdr:rowOff>
    </xdr:from>
    <xdr:to>
      <xdr:col>55</xdr:col>
      <xdr:colOff>50800</xdr:colOff>
      <xdr:row>56</xdr:row>
      <xdr:rowOff>79842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14339</xdr:rowOff>
    </xdr:from>
    <xdr:to>
      <xdr:col>50</xdr:col>
      <xdr:colOff>165100</xdr:colOff>
      <xdr:row>58</xdr:row>
      <xdr:rowOff>115939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107066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57369</xdr:rowOff>
    </xdr:from>
    <xdr:to>
      <xdr:col>46</xdr:col>
      <xdr:colOff>38100</xdr:colOff>
      <xdr:row>58</xdr:row>
      <xdr:rowOff>158969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100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150096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18964</xdr:rowOff>
    </xdr:from>
    <xdr:to>
      <xdr:col>41</xdr:col>
      <xdr:colOff>101600</xdr:colOff>
      <xdr:row>58</xdr:row>
      <xdr:rowOff>120564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111691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41709</xdr:rowOff>
    </xdr:from>
    <xdr:to>
      <xdr:col>36</xdr:col>
      <xdr:colOff>165100</xdr:colOff>
      <xdr:row>58</xdr:row>
      <xdr:rowOff>143309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134436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24764</xdr:rowOff>
    </xdr:from>
    <xdr:to>
      <xdr:col>55</xdr:col>
      <xdr:colOff>0</xdr:colOff>
      <xdr:row>79</xdr:row>
      <xdr:rowOff>31217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69314"/>
          <a:ext cx="8382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31217</xdr:rowOff>
    </xdr:from>
    <xdr:to>
      <xdr:col>50</xdr:col>
      <xdr:colOff>114300</xdr:colOff>
      <xdr:row>79</xdr:row>
      <xdr:rowOff>43726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75767"/>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16497</xdr:rowOff>
    </xdr:from>
    <xdr:to>
      <xdr:col>45</xdr:col>
      <xdr:colOff>177800</xdr:colOff>
      <xdr:row>79</xdr:row>
      <xdr:rowOff>43726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61047"/>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16497</xdr:rowOff>
    </xdr:from>
    <xdr:to>
      <xdr:col>41</xdr:col>
      <xdr:colOff>50800</xdr:colOff>
      <xdr:row>79</xdr:row>
      <xdr:rowOff>23279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6104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145414</xdr:rowOff>
    </xdr:from>
    <xdr:to>
      <xdr:col>55</xdr:col>
      <xdr:colOff>50800</xdr:colOff>
      <xdr:row>79</xdr:row>
      <xdr:rowOff>75564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60341</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151867</xdr:rowOff>
    </xdr:from>
    <xdr:to>
      <xdr:col>50</xdr:col>
      <xdr:colOff>165100</xdr:colOff>
      <xdr:row>79</xdr:row>
      <xdr:rowOff>82017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73144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164376</xdr:rowOff>
    </xdr:from>
    <xdr:to>
      <xdr:col>46</xdr:col>
      <xdr:colOff>38100</xdr:colOff>
      <xdr:row>79</xdr:row>
      <xdr:rowOff>94526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85653</xdr:rowOff>
    </xdr:from>
    <xdr:ext cx="31393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93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137147</xdr:rowOff>
    </xdr:from>
    <xdr:to>
      <xdr:col>41</xdr:col>
      <xdr:colOff>101600</xdr:colOff>
      <xdr:row>79</xdr:row>
      <xdr:rowOff>67297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58424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143929</xdr:rowOff>
    </xdr:from>
    <xdr:to>
      <xdr:col>36</xdr:col>
      <xdr:colOff>165100</xdr:colOff>
      <xdr:row>79</xdr:row>
      <xdr:rowOff>74079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65206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21811</xdr:rowOff>
    </xdr:from>
    <xdr:to>
      <xdr:col>55</xdr:col>
      <xdr:colOff>0</xdr:colOff>
      <xdr:row>96</xdr:row>
      <xdr:rowOff>165350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452311"/>
          <a:ext cx="838200" cy="11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165350</xdr:rowOff>
    </xdr:from>
    <xdr:to>
      <xdr:col>50</xdr:col>
      <xdr:colOff>114300</xdr:colOff>
      <xdr:row>97</xdr:row>
      <xdr:rowOff>61451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24550"/>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27708</xdr:rowOff>
    </xdr:from>
    <xdr:to>
      <xdr:col>45</xdr:col>
      <xdr:colOff>177800</xdr:colOff>
      <xdr:row>97</xdr:row>
      <xdr:rowOff>61451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58358"/>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27708</xdr:rowOff>
    </xdr:from>
    <xdr:to>
      <xdr:col>41</xdr:col>
      <xdr:colOff>50800</xdr:colOff>
      <xdr:row>97</xdr:row>
      <xdr:rowOff>52649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58358"/>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142461</xdr:rowOff>
    </xdr:from>
    <xdr:to>
      <xdr:col>55</xdr:col>
      <xdr:colOff>50800</xdr:colOff>
      <xdr:row>90</xdr:row>
      <xdr:rowOff>72611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95488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3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114550</xdr:rowOff>
    </xdr:from>
    <xdr:to>
      <xdr:col>50</xdr:col>
      <xdr:colOff>165100</xdr:colOff>
      <xdr:row>97</xdr:row>
      <xdr:rowOff>44700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35827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xdr:rowOff>
    </xdr:from>
    <xdr:to>
      <xdr:col>46</xdr:col>
      <xdr:colOff>38100</xdr:colOff>
      <xdr:row>97</xdr:row>
      <xdr:rowOff>112251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103378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148358</xdr:rowOff>
    </xdr:from>
    <xdr:to>
      <xdr:col>41</xdr:col>
      <xdr:colOff>101600</xdr:colOff>
      <xdr:row>97</xdr:row>
      <xdr:rowOff>78508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69635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1849</xdr:rowOff>
    </xdr:from>
    <xdr:to>
      <xdr:col>36</xdr:col>
      <xdr:colOff>165100</xdr:colOff>
      <xdr:row>97</xdr:row>
      <xdr:rowOff>103449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94576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39370</xdr:rowOff>
    </xdr:from>
    <xdr:to>
      <xdr:col>85</xdr:col>
      <xdr:colOff>127000</xdr:colOff>
      <xdr:row>39</xdr:row>
      <xdr:rowOff>41275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5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xdr:rowOff>
    </xdr:from>
    <xdr:to>
      <xdr:col>81</xdr:col>
      <xdr:colOff>50800</xdr:colOff>
      <xdr:row>39</xdr:row>
      <xdr:rowOff>39370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87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762</xdr:rowOff>
    </xdr:from>
    <xdr:to>
      <xdr:col>76</xdr:col>
      <xdr:colOff>114300</xdr:colOff>
      <xdr:row>39</xdr:row>
      <xdr:rowOff>44323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87312"/>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44323</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161925</xdr:rowOff>
    </xdr:from>
    <xdr:to>
      <xdr:col>85</xdr:col>
      <xdr:colOff>177800</xdr:colOff>
      <xdr:row>39</xdr:row>
      <xdr:rowOff>92075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76852</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1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160020</xdr:rowOff>
    </xdr:from>
    <xdr:to>
      <xdr:col>81</xdr:col>
      <xdr:colOff>101600</xdr:colOff>
      <xdr:row>39</xdr:row>
      <xdr:rowOff>90170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81297</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121412</xdr:rowOff>
    </xdr:from>
    <xdr:to>
      <xdr:col>76</xdr:col>
      <xdr:colOff>165100</xdr:colOff>
      <xdr:row>39</xdr:row>
      <xdr:rowOff>51562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42689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2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164973</xdr:rowOff>
    </xdr:from>
    <xdr:to>
      <xdr:col>72</xdr:col>
      <xdr:colOff>38100</xdr:colOff>
      <xdr:row>39</xdr:row>
      <xdr:rowOff>95123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86250</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99067</xdr:rowOff>
    </xdr:from>
    <xdr:to>
      <xdr:col>85</xdr:col>
      <xdr:colOff>127000</xdr:colOff>
      <xdr:row>76</xdr:row>
      <xdr:rowOff>108496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29267"/>
          <a:ext cx="8382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108496</xdr:rowOff>
    </xdr:from>
    <xdr:to>
      <xdr:col>81</xdr:col>
      <xdr:colOff>50800</xdr:colOff>
      <xdr:row>76</xdr:row>
      <xdr:rowOff>114669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3869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114669</xdr:rowOff>
    </xdr:from>
    <xdr:to>
      <xdr:col>76</xdr:col>
      <xdr:colOff>114300</xdr:colOff>
      <xdr:row>76</xdr:row>
      <xdr:rowOff>124670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4486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124670</xdr:rowOff>
    </xdr:from>
    <xdr:to>
      <xdr:col>71</xdr:col>
      <xdr:colOff>177800</xdr:colOff>
      <xdr:row>76</xdr:row>
      <xdr:rowOff>128232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5487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48267</xdr:rowOff>
    </xdr:from>
    <xdr:to>
      <xdr:col>85</xdr:col>
      <xdr:colOff>177800</xdr:colOff>
      <xdr:row>76</xdr:row>
      <xdr:rowOff>149867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26694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57696</xdr:rowOff>
    </xdr:from>
    <xdr:to>
      <xdr:col>81</xdr:col>
      <xdr:colOff>101600</xdr:colOff>
      <xdr:row>76</xdr:row>
      <xdr:rowOff>159296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63869</xdr:rowOff>
    </xdr:from>
    <xdr:to>
      <xdr:col>76</xdr:col>
      <xdr:colOff>165100</xdr:colOff>
      <xdr:row>76</xdr:row>
      <xdr:rowOff>165469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156596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73870</xdr:rowOff>
    </xdr:from>
    <xdr:to>
      <xdr:col>72</xdr:col>
      <xdr:colOff>38100</xdr:colOff>
      <xdr:row>77</xdr:row>
      <xdr:rowOff>4020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166597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77432</xdr:rowOff>
    </xdr:from>
    <xdr:to>
      <xdr:col>67</xdr:col>
      <xdr:colOff>101600</xdr:colOff>
      <xdr:row>77</xdr:row>
      <xdr:rowOff>7582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170159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166624</xdr:rowOff>
    </xdr:from>
    <xdr:to>
      <xdr:col>85</xdr:col>
      <xdr:colOff>127000</xdr:colOff>
      <xdr:row>99</xdr:row>
      <xdr:rowOff>7989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97274"/>
          <a:ext cx="838200" cy="18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167272</xdr:rowOff>
    </xdr:from>
    <xdr:to>
      <xdr:col>81</xdr:col>
      <xdr:colOff>50800</xdr:colOff>
      <xdr:row>99</xdr:row>
      <xdr:rowOff>7989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69372"/>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164922</xdr:rowOff>
    </xdr:from>
    <xdr:to>
      <xdr:col>76</xdr:col>
      <xdr:colOff>114300</xdr:colOff>
      <xdr:row>98</xdr:row>
      <xdr:rowOff>167272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67022"/>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164922</xdr:rowOff>
    </xdr:from>
    <xdr:to>
      <xdr:col>71</xdr:col>
      <xdr:colOff>177800</xdr:colOff>
      <xdr:row>99</xdr:row>
      <xdr:rowOff>39599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67022"/>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115824</xdr:rowOff>
    </xdr:from>
    <xdr:to>
      <xdr:col>85</xdr:col>
      <xdr:colOff>177800</xdr:colOff>
      <xdr:row>98</xdr:row>
      <xdr:rowOff>45974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94251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128639</xdr:rowOff>
    </xdr:from>
    <xdr:to>
      <xdr:col>81</xdr:col>
      <xdr:colOff>101600</xdr:colOff>
      <xdr:row>99</xdr:row>
      <xdr:rowOff>58789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49916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116472</xdr:rowOff>
    </xdr:from>
    <xdr:to>
      <xdr:col>76</xdr:col>
      <xdr:colOff>165100</xdr:colOff>
      <xdr:row>99</xdr:row>
      <xdr:rowOff>46622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37749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114122</xdr:rowOff>
    </xdr:from>
    <xdr:to>
      <xdr:col>72</xdr:col>
      <xdr:colOff>38100</xdr:colOff>
      <xdr:row>99</xdr:row>
      <xdr:rowOff>44272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35399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160249</xdr:rowOff>
    </xdr:from>
    <xdr:to>
      <xdr:col>67</xdr:col>
      <xdr:colOff>101600</xdr:colOff>
      <xdr:row>99</xdr:row>
      <xdr:rowOff>90399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81526</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705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61214</xdr:rowOff>
    </xdr:from>
    <xdr:to>
      <xdr:col>116</xdr:col>
      <xdr:colOff>63500</xdr:colOff>
      <xdr:row>38</xdr:row>
      <xdr:rowOff>80645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7631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61214</xdr:rowOff>
    </xdr:from>
    <xdr:to>
      <xdr:col>111</xdr:col>
      <xdr:colOff>177800</xdr:colOff>
      <xdr:row>39</xdr:row>
      <xdr:rowOff>38735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76314"/>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28639</xdr:rowOff>
    </xdr:from>
    <xdr:to>
      <xdr:col>107</xdr:col>
      <xdr:colOff>50800</xdr:colOff>
      <xdr:row>39</xdr:row>
      <xdr:rowOff>38735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1518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28639</xdr:rowOff>
    </xdr:from>
    <xdr:to>
      <xdr:col>102</xdr:col>
      <xdr:colOff>114300</xdr:colOff>
      <xdr:row>39</xdr:row>
      <xdr:rowOff>30544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5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29845</xdr:rowOff>
    </xdr:from>
    <xdr:to>
      <xdr:col>116</xdr:col>
      <xdr:colOff>114300</xdr:colOff>
      <xdr:row>38</xdr:row>
      <xdr:rowOff>131445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8272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10414</xdr:rowOff>
    </xdr:from>
    <xdr:to>
      <xdr:col>112</xdr:col>
      <xdr:colOff>38100</xdr:colOff>
      <xdr:row>38</xdr:row>
      <xdr:rowOff>112014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103141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80662</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149289</xdr:rowOff>
    </xdr:from>
    <xdr:to>
      <xdr:col>102</xdr:col>
      <xdr:colOff>165100</xdr:colOff>
      <xdr:row>39</xdr:row>
      <xdr:rowOff>79439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70566</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151194</xdr:rowOff>
    </xdr:from>
    <xdr:to>
      <xdr:col>98</xdr:col>
      <xdr:colOff>38100</xdr:colOff>
      <xdr:row>39</xdr:row>
      <xdr:rowOff>81344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72471</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26333</xdr:rowOff>
    </xdr:from>
    <xdr:to>
      <xdr:col>116</xdr:col>
      <xdr:colOff>63500</xdr:colOff>
      <xdr:row>59</xdr:row>
      <xdr:rowOff>26353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41883"/>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26353</xdr:rowOff>
    </xdr:from>
    <xdr:to>
      <xdr:col>111</xdr:col>
      <xdr:colOff>177800</xdr:colOff>
      <xdr:row>59</xdr:row>
      <xdr:rowOff>26429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4190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26429</xdr:rowOff>
    </xdr:from>
    <xdr:to>
      <xdr:col>107</xdr:col>
      <xdr:colOff>50800</xdr:colOff>
      <xdr:row>59</xdr:row>
      <xdr:rowOff>26448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419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26448</xdr:rowOff>
    </xdr:from>
    <xdr:to>
      <xdr:col>102</xdr:col>
      <xdr:colOff>114300</xdr:colOff>
      <xdr:row>59</xdr:row>
      <xdr:rowOff>26467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4199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146983</xdr:rowOff>
    </xdr:from>
    <xdr:to>
      <xdr:col>116</xdr:col>
      <xdr:colOff>114300</xdr:colOff>
      <xdr:row>59</xdr:row>
      <xdr:rowOff>77133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61910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147003</xdr:rowOff>
    </xdr:from>
    <xdr:to>
      <xdr:col>112</xdr:col>
      <xdr:colOff>38100</xdr:colOff>
      <xdr:row>59</xdr:row>
      <xdr:rowOff>77153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68280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147079</xdr:rowOff>
    </xdr:from>
    <xdr:to>
      <xdr:col>107</xdr:col>
      <xdr:colOff>101600</xdr:colOff>
      <xdr:row>59</xdr:row>
      <xdr:rowOff>77229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68356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147098</xdr:rowOff>
    </xdr:from>
    <xdr:to>
      <xdr:col>102</xdr:col>
      <xdr:colOff>165100</xdr:colOff>
      <xdr:row>59</xdr:row>
      <xdr:rowOff>77248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68375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147117</xdr:rowOff>
    </xdr:from>
    <xdr:to>
      <xdr:col>98</xdr:col>
      <xdr:colOff>38100</xdr:colOff>
      <xdr:row>59</xdr:row>
      <xdr:rowOff>77267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68394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126518</xdr:rowOff>
    </xdr:from>
    <xdr:to>
      <xdr:col>116</xdr:col>
      <xdr:colOff>63500</xdr:colOff>
      <xdr:row>77</xdr:row>
      <xdr:rowOff>18162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56718"/>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39382</xdr:rowOff>
    </xdr:from>
    <xdr:to>
      <xdr:col>111</xdr:col>
      <xdr:colOff>177800</xdr:colOff>
      <xdr:row>77</xdr:row>
      <xdr:rowOff>18162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69582"/>
          <a:ext cx="8890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39382</xdr:rowOff>
    </xdr:from>
    <xdr:to>
      <xdr:col>107</xdr:col>
      <xdr:colOff>50800</xdr:colOff>
      <xdr:row>76</xdr:row>
      <xdr:rowOff>58395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6958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48337</xdr:rowOff>
    </xdr:from>
    <xdr:to>
      <xdr:col>102</xdr:col>
      <xdr:colOff>114300</xdr:colOff>
      <xdr:row>76</xdr:row>
      <xdr:rowOff>58395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785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75718</xdr:rowOff>
    </xdr:from>
    <xdr:to>
      <xdr:col>116</xdr:col>
      <xdr:colOff>114300</xdr:colOff>
      <xdr:row>77</xdr:row>
      <xdr:rowOff>5868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54145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138812</xdr:rowOff>
    </xdr:from>
    <xdr:to>
      <xdr:col>112</xdr:col>
      <xdr:colOff>38100</xdr:colOff>
      <xdr:row>77</xdr:row>
      <xdr:rowOff>68962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60089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160032</xdr:rowOff>
    </xdr:from>
    <xdr:to>
      <xdr:col>107</xdr:col>
      <xdr:colOff>101600</xdr:colOff>
      <xdr:row>76</xdr:row>
      <xdr:rowOff>90182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81309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7595</xdr:rowOff>
    </xdr:from>
    <xdr:to>
      <xdr:col>102</xdr:col>
      <xdr:colOff>165100</xdr:colOff>
      <xdr:row>76</xdr:row>
      <xdr:rowOff>109195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100322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168987</xdr:rowOff>
    </xdr:from>
    <xdr:to>
      <xdr:col>98</xdr:col>
      <xdr:colOff>38100</xdr:colOff>
      <xdr:row>76</xdr:row>
      <xdr:rowOff>99137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90264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前年度まで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を上回ってい</a:t>
          </a:r>
          <a:r>
            <a:rPr kumimoji="1" lang="ja-JP" altLang="en-US" sz="1100">
              <a:solidFill>
                <a:schemeClr val="dk1"/>
              </a:solidFill>
              <a:effectLst/>
              <a:latin typeface="+mn-lt"/>
              <a:ea typeface="+mn-ea"/>
              <a:cs typeface="+mn-cs"/>
            </a:rPr>
            <a:t>たが今年度</a:t>
          </a:r>
          <a:r>
            <a:rPr kumimoji="1" lang="ja-JP" altLang="en-US" sz="1100">
              <a:solidFill>
                <a:sysClr val="windowText" lastClr="000000"/>
              </a:solidFill>
              <a:effectLst/>
              <a:latin typeface="+mn-lt"/>
              <a:ea typeface="+mn-ea"/>
              <a:cs typeface="+mn-cs"/>
            </a:rPr>
            <a:t>は職員の新陳代謝等により基本給が減少したため下回った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引続き定員管理適正化計画に基づき、適切な人員配置に努める。物件費は、</a:t>
          </a:r>
          <a:r>
            <a:rPr kumimoji="1" lang="ja-JP" altLang="en-US" sz="1100">
              <a:solidFill>
                <a:schemeClr val="dk1"/>
              </a:solidFill>
              <a:effectLst/>
              <a:latin typeface="+mn-lt"/>
              <a:ea typeface="+mn-ea"/>
              <a:cs typeface="+mn-cs"/>
            </a:rPr>
            <a:t>新型コロナウイルスワクチン接種体制確保事業の実施により増額</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、類似団体平均を下回った。扶助費は、</a:t>
          </a:r>
          <a:r>
            <a:rPr kumimoji="1" lang="ja-JP" altLang="en-US" sz="1100">
              <a:solidFill>
                <a:schemeClr val="dk1"/>
              </a:solidFill>
              <a:effectLst/>
              <a:latin typeface="+mn-lt"/>
              <a:ea typeface="+mn-ea"/>
              <a:cs typeface="+mn-cs"/>
            </a:rPr>
            <a:t>住民税非課税世帯等臨時特別給付金給付事業の実施等により増加し、</a:t>
          </a:r>
          <a:r>
            <a:rPr kumimoji="1" lang="ja-JP" altLang="ja-JP" sz="1100">
              <a:solidFill>
                <a:schemeClr val="dk1"/>
              </a:solidFill>
              <a:effectLst/>
              <a:latin typeface="+mn-lt"/>
              <a:ea typeface="+mn-ea"/>
              <a:cs typeface="+mn-cs"/>
            </a:rPr>
            <a:t>今後も増加していくことが見込まれるが、財政の健全化を進めるため資格審査等の適正化に努めていく。補助費等は、新型コロナウイルス感染症に伴う特別定額給付金</a:t>
          </a:r>
          <a:r>
            <a:rPr kumimoji="1" lang="ja-JP" altLang="en-US" sz="1100">
              <a:solidFill>
                <a:schemeClr val="dk1"/>
              </a:solidFill>
              <a:effectLst/>
              <a:latin typeface="+mn-lt"/>
              <a:ea typeface="+mn-ea"/>
              <a:cs typeface="+mn-cs"/>
            </a:rPr>
            <a:t>給付事業が前年度のみの実施であったため減少した</a:t>
          </a:r>
          <a:r>
            <a:rPr kumimoji="1" lang="ja-JP" altLang="ja-JP" sz="1100">
              <a:solidFill>
                <a:schemeClr val="dk1"/>
              </a:solidFill>
              <a:effectLst/>
              <a:latin typeface="+mn-lt"/>
              <a:ea typeface="+mn-ea"/>
              <a:cs typeface="+mn-cs"/>
            </a:rPr>
            <a:t>。普通建設事業費は、新クリーンセンターの建設が本格化したことにより増加した。</a:t>
          </a:r>
          <a:r>
            <a:rPr kumimoji="1" lang="ja-JP" altLang="en-US" sz="1100">
              <a:solidFill>
                <a:schemeClr val="dk1"/>
              </a:solidFill>
              <a:effectLst/>
              <a:latin typeface="+mn-lt"/>
              <a:ea typeface="+mn-ea"/>
              <a:cs typeface="+mn-cs"/>
            </a:rPr>
            <a:t>積立金は、減債基金積立金、公共施設整備基金積立金及び財政調整基金積立金等が増加した。</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後期高齢者医療費及び介護保険特別会計繰出金、</a:t>
          </a:r>
          <a:r>
            <a:rPr kumimoji="1" lang="ja-JP" altLang="ja-JP" sz="1100">
              <a:solidFill>
                <a:schemeClr val="dk1"/>
              </a:solidFill>
              <a:effectLst/>
              <a:latin typeface="+mn-lt"/>
              <a:ea typeface="+mn-ea"/>
              <a:cs typeface="+mn-cs"/>
            </a:rPr>
            <a:t>国民健康保険事業特別会計繰出金</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となっており、今後も引き続き給付等の適正化を図り、赤字補填に係る繰出金が発生しないように努めるとともに、より一層繰出金の精査を行い、抑制を図る。今後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人件費削減のための業務委託等の物件費や、新クリーンセンターの建設及び公共施設等の老朽化対策に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公債費の増加が予想されるが、物件費の委託内容や地方単独の補助費等を精査し、全体として歳出を削減できるように努めていく。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131,402
129,411
43.15
53,880,777
52,184,044
1,476,060
25,884,473
31,633,622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159360</xdr:rowOff>
    </xdr:from>
    <xdr:to>
      <xdr:col>24</xdr:col>
      <xdr:colOff>63500</xdr:colOff>
      <xdr:row>37</xdr:row>
      <xdr:rowOff>107239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0110"/>
          <a:ext cx="838200" cy="2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107239</xdr:rowOff>
    </xdr:from>
    <xdr:to>
      <xdr:col>19</xdr:col>
      <xdr:colOff>177800</xdr:colOff>
      <xdr:row>38</xdr:row>
      <xdr:rowOff>3454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5088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76149</xdr:rowOff>
    </xdr:from>
    <xdr:to>
      <xdr:col>15</xdr:col>
      <xdr:colOff>50800</xdr:colOff>
      <xdr:row>38</xdr:row>
      <xdr:rowOff>3454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19799"/>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57861</xdr:rowOff>
    </xdr:from>
    <xdr:to>
      <xdr:col>10</xdr:col>
      <xdr:colOff>114300</xdr:colOff>
      <xdr:row>37</xdr:row>
      <xdr:rowOff>76149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0151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108560</xdr:rowOff>
    </xdr:from>
    <xdr:to>
      <xdr:col>24</xdr:col>
      <xdr:colOff>114300</xdr:colOff>
      <xdr:row>36</xdr:row>
      <xdr:rowOff>38710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86987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56439</xdr:rowOff>
    </xdr:from>
    <xdr:to>
      <xdr:col>20</xdr:col>
      <xdr:colOff>38100</xdr:colOff>
      <xdr:row>37</xdr:row>
      <xdr:rowOff>158039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149165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124104</xdr:rowOff>
    </xdr:from>
    <xdr:to>
      <xdr:col>15</xdr:col>
      <xdr:colOff>101600</xdr:colOff>
      <xdr:row>38</xdr:row>
      <xdr:rowOff>54254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45381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6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25349</xdr:rowOff>
    </xdr:from>
    <xdr:to>
      <xdr:col>10</xdr:col>
      <xdr:colOff>165100</xdr:colOff>
      <xdr:row>37</xdr:row>
      <xdr:rowOff>126949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7061</xdr:rowOff>
    </xdr:from>
    <xdr:to>
      <xdr:col>6</xdr:col>
      <xdr:colOff>38100</xdr:colOff>
      <xdr:row>37</xdr:row>
      <xdr:rowOff>108661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99788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38819</xdr:rowOff>
    </xdr:from>
    <xdr:to>
      <xdr:col>24</xdr:col>
      <xdr:colOff>63500</xdr:colOff>
      <xdr:row>57</xdr:row>
      <xdr:rowOff>78518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8569"/>
          <a:ext cx="838200" cy="38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38819</xdr:rowOff>
    </xdr:from>
    <xdr:to>
      <xdr:col>19</xdr:col>
      <xdr:colOff>177800</xdr:colOff>
      <xdr:row>57</xdr:row>
      <xdr:rowOff>153768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8569"/>
          <a:ext cx="889000" cy="4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153718</xdr:rowOff>
    </xdr:from>
    <xdr:to>
      <xdr:col>15</xdr:col>
      <xdr:colOff>50800</xdr:colOff>
      <xdr:row>57</xdr:row>
      <xdr:rowOff>153768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636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153718</xdr:rowOff>
    </xdr:from>
    <xdr:to>
      <xdr:col>10</xdr:col>
      <xdr:colOff>114300</xdr:colOff>
      <xdr:row>58</xdr:row>
      <xdr:rowOff>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6368"/>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27718</xdr:rowOff>
    </xdr:from>
    <xdr:to>
      <xdr:col>24</xdr:col>
      <xdr:colOff>114300</xdr:colOff>
      <xdr:row>57</xdr:row>
      <xdr:rowOff>129318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159469</xdr:rowOff>
    </xdr:from>
    <xdr:to>
      <xdr:col>20</xdr:col>
      <xdr:colOff>38100</xdr:colOff>
      <xdr:row>55</xdr:row>
      <xdr:rowOff>89619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80746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102968</xdr:rowOff>
    </xdr:from>
    <xdr:to>
      <xdr:col>15</xdr:col>
      <xdr:colOff>101600</xdr:colOff>
      <xdr:row>58</xdr:row>
      <xdr:rowOff>33118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102918</xdr:rowOff>
    </xdr:from>
    <xdr:to>
      <xdr:col>10</xdr:col>
      <xdr:colOff>165100</xdr:colOff>
      <xdr:row>58</xdr:row>
      <xdr:rowOff>33068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24195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120712</xdr:rowOff>
    </xdr:from>
    <xdr:to>
      <xdr:col>6</xdr:col>
      <xdr:colOff>38100</xdr:colOff>
      <xdr:row>58</xdr:row>
      <xdr:rowOff>50862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41989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48541</xdr:rowOff>
    </xdr:from>
    <xdr:to>
      <xdr:col>24</xdr:col>
      <xdr:colOff>63500</xdr:colOff>
      <xdr:row>78</xdr:row>
      <xdr:rowOff>35589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0191"/>
          <a:ext cx="838200" cy="1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35589</xdr:rowOff>
    </xdr:from>
    <xdr:to>
      <xdr:col>19</xdr:col>
      <xdr:colOff>177800</xdr:colOff>
      <xdr:row>78</xdr:row>
      <xdr:rowOff>78115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08689"/>
          <a:ext cx="889000" cy="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78115</xdr:rowOff>
    </xdr:from>
    <xdr:to>
      <xdr:col>15</xdr:col>
      <xdr:colOff>50800</xdr:colOff>
      <xdr:row>78</xdr:row>
      <xdr:rowOff>108480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1215"/>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99479</xdr:rowOff>
    </xdr:from>
    <xdr:to>
      <xdr:col>10</xdr:col>
      <xdr:colOff>114300</xdr:colOff>
      <xdr:row>78</xdr:row>
      <xdr:rowOff>108480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72579"/>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169191</xdr:rowOff>
    </xdr:from>
    <xdr:to>
      <xdr:col>24</xdr:col>
      <xdr:colOff>114300</xdr:colOff>
      <xdr:row>77</xdr:row>
      <xdr:rowOff>99341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7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156239</xdr:rowOff>
    </xdr:from>
    <xdr:to>
      <xdr:col>20</xdr:col>
      <xdr:colOff>38100</xdr:colOff>
      <xdr:row>78</xdr:row>
      <xdr:rowOff>86389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77516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27315</xdr:rowOff>
    </xdr:from>
    <xdr:to>
      <xdr:col>15</xdr:col>
      <xdr:colOff>101600</xdr:colOff>
      <xdr:row>78</xdr:row>
      <xdr:rowOff>128915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57680</xdr:rowOff>
    </xdr:from>
    <xdr:to>
      <xdr:col>10</xdr:col>
      <xdr:colOff>165100</xdr:colOff>
      <xdr:row>78</xdr:row>
      <xdr:rowOff>159280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48679</xdr:rowOff>
    </xdr:from>
    <xdr:to>
      <xdr:col>6</xdr:col>
      <xdr:colOff>38100</xdr:colOff>
      <xdr:row>78</xdr:row>
      <xdr:rowOff>150279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141406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32372</xdr:rowOff>
    </xdr:from>
    <xdr:to>
      <xdr:col>24</xdr:col>
      <xdr:colOff>63500</xdr:colOff>
      <xdr:row>97</xdr:row>
      <xdr:rowOff>97980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5462872"/>
          <a:ext cx="838200" cy="126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97980</xdr:rowOff>
    </xdr:from>
    <xdr:to>
      <xdr:col>19</xdr:col>
      <xdr:colOff>177800</xdr:colOff>
      <xdr:row>97</xdr:row>
      <xdr:rowOff>129344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72863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129344</xdr:rowOff>
    </xdr:from>
    <xdr:to>
      <xdr:col>15</xdr:col>
      <xdr:colOff>50800</xdr:colOff>
      <xdr:row>97</xdr:row>
      <xdr:rowOff>137962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75999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111559</xdr:rowOff>
    </xdr:from>
    <xdr:to>
      <xdr:col>10</xdr:col>
      <xdr:colOff>114300</xdr:colOff>
      <xdr:row>97</xdr:row>
      <xdr:rowOff>137962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74220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153022</xdr:rowOff>
    </xdr:from>
    <xdr:to>
      <xdr:col>24</xdr:col>
      <xdr:colOff>114300</xdr:colOff>
      <xdr:row>90</xdr:row>
      <xdr:rowOff>83172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54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106049</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3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47180</xdr:rowOff>
    </xdr:from>
    <xdr:to>
      <xdr:col>20</xdr:col>
      <xdr:colOff>38100</xdr:colOff>
      <xdr:row>97</xdr:row>
      <xdr:rowOff>148780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139907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78544</xdr:rowOff>
    </xdr:from>
    <xdr:to>
      <xdr:col>15</xdr:col>
      <xdr:colOff>101600</xdr:colOff>
      <xdr:row>98</xdr:row>
      <xdr:rowOff>8694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171271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87162</xdr:rowOff>
    </xdr:from>
    <xdr:to>
      <xdr:col>10</xdr:col>
      <xdr:colOff>165100</xdr:colOff>
      <xdr:row>98</xdr:row>
      <xdr:rowOff>17312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8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60759</xdr:rowOff>
    </xdr:from>
    <xdr:to>
      <xdr:col>6</xdr:col>
      <xdr:colOff>38100</xdr:colOff>
      <xdr:row>97</xdr:row>
      <xdr:rowOff>162359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153486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61061</xdr:rowOff>
    </xdr:from>
    <xdr:to>
      <xdr:col>55</xdr:col>
      <xdr:colOff>0</xdr:colOff>
      <xdr:row>38</xdr:row>
      <xdr:rowOff>61061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76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61061</xdr:rowOff>
    </xdr:from>
    <xdr:to>
      <xdr:col>50</xdr:col>
      <xdr:colOff>114300</xdr:colOff>
      <xdr:row>38</xdr:row>
      <xdr:rowOff>61976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76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61061</xdr:rowOff>
    </xdr:from>
    <xdr:to>
      <xdr:col>45</xdr:col>
      <xdr:colOff>177800</xdr:colOff>
      <xdr:row>38</xdr:row>
      <xdr:rowOff>61976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76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61061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734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10261</xdr:rowOff>
    </xdr:from>
    <xdr:to>
      <xdr:col>50</xdr:col>
      <xdr:colOff>165100</xdr:colOff>
      <xdr:row>38</xdr:row>
      <xdr:rowOff>111861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102988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xdr:rowOff>
    </xdr:from>
    <xdr:to>
      <xdr:col>46</xdr:col>
      <xdr:colOff>38100</xdr:colOff>
      <xdr:row>38</xdr:row>
      <xdr:rowOff>112776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103903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10261</xdr:rowOff>
    </xdr:from>
    <xdr:to>
      <xdr:col>41</xdr:col>
      <xdr:colOff>101600</xdr:colOff>
      <xdr:row>38</xdr:row>
      <xdr:rowOff>111861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102988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xdr:rowOff>
    </xdr:from>
    <xdr:to>
      <xdr:col>36</xdr:col>
      <xdr:colOff>165100</xdr:colOff>
      <xdr:row>38</xdr:row>
      <xdr:rowOff>109118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100245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27915</xdr:rowOff>
    </xdr:from>
    <xdr:to>
      <xdr:col>55</xdr:col>
      <xdr:colOff>0</xdr:colOff>
      <xdr:row>58</xdr:row>
      <xdr:rowOff>35275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72015"/>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27915</xdr:rowOff>
    </xdr:from>
    <xdr:to>
      <xdr:col>50</xdr:col>
      <xdr:colOff>114300</xdr:colOff>
      <xdr:row>58</xdr:row>
      <xdr:rowOff>33172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97201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31664</xdr:rowOff>
    </xdr:from>
    <xdr:to>
      <xdr:col>45</xdr:col>
      <xdr:colOff>177800</xdr:colOff>
      <xdr:row>58</xdr:row>
      <xdr:rowOff>33172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7576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27869</xdr:rowOff>
    </xdr:from>
    <xdr:to>
      <xdr:col>41</xdr:col>
      <xdr:colOff>50800</xdr:colOff>
      <xdr:row>58</xdr:row>
      <xdr:rowOff>31664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97196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155925</xdr:rowOff>
    </xdr:from>
    <xdr:to>
      <xdr:col>55</xdr:col>
      <xdr:colOff>50800</xdr:colOff>
      <xdr:row>58</xdr:row>
      <xdr:rowOff>86075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70852</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4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148565</xdr:rowOff>
    </xdr:from>
    <xdr:to>
      <xdr:col>50</xdr:col>
      <xdr:colOff>165100</xdr:colOff>
      <xdr:row>58</xdr:row>
      <xdr:rowOff>78715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69842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1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153822</xdr:rowOff>
    </xdr:from>
    <xdr:to>
      <xdr:col>46</xdr:col>
      <xdr:colOff>38100</xdr:colOff>
      <xdr:row>58</xdr:row>
      <xdr:rowOff>83972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75099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152314</xdr:rowOff>
    </xdr:from>
    <xdr:to>
      <xdr:col>41</xdr:col>
      <xdr:colOff>101600</xdr:colOff>
      <xdr:row>58</xdr:row>
      <xdr:rowOff>82464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73591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148519</xdr:rowOff>
    </xdr:from>
    <xdr:to>
      <xdr:col>36</xdr:col>
      <xdr:colOff>165100</xdr:colOff>
      <xdr:row>58</xdr:row>
      <xdr:rowOff>78669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69796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31147</xdr:rowOff>
    </xdr:from>
    <xdr:to>
      <xdr:col>55</xdr:col>
      <xdr:colOff>0</xdr:colOff>
      <xdr:row>79</xdr:row>
      <xdr:rowOff>35998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75697"/>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31147</xdr:rowOff>
    </xdr:from>
    <xdr:to>
      <xdr:col>50</xdr:col>
      <xdr:colOff>114300</xdr:colOff>
      <xdr:row>79</xdr:row>
      <xdr:rowOff>46349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7569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46349</xdr:rowOff>
    </xdr:from>
    <xdr:to>
      <xdr:col>45</xdr:col>
      <xdr:colOff>177800</xdr:colOff>
      <xdr:row>79</xdr:row>
      <xdr:rowOff>57012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90899"/>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56017</xdr:rowOff>
    </xdr:from>
    <xdr:to>
      <xdr:col>41</xdr:col>
      <xdr:colOff>50800</xdr:colOff>
      <xdr:row>79</xdr:row>
      <xdr:rowOff>57012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00567"/>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156648</xdr:rowOff>
    </xdr:from>
    <xdr:to>
      <xdr:col>55</xdr:col>
      <xdr:colOff>50800</xdr:colOff>
      <xdr:row>79</xdr:row>
      <xdr:rowOff>86798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71575</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4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151797</xdr:rowOff>
    </xdr:from>
    <xdr:to>
      <xdr:col>50</xdr:col>
      <xdr:colOff>165100</xdr:colOff>
      <xdr:row>79</xdr:row>
      <xdr:rowOff>81947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73074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166999</xdr:rowOff>
    </xdr:from>
    <xdr:to>
      <xdr:col>46</xdr:col>
      <xdr:colOff>38100</xdr:colOff>
      <xdr:row>79</xdr:row>
      <xdr:rowOff>97149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88276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6212</xdr:rowOff>
    </xdr:from>
    <xdr:to>
      <xdr:col>41</xdr:col>
      <xdr:colOff>101600</xdr:colOff>
      <xdr:row>79</xdr:row>
      <xdr:rowOff>107812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98939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5217</xdr:rowOff>
    </xdr:from>
    <xdr:to>
      <xdr:col>36</xdr:col>
      <xdr:colOff>165100</xdr:colOff>
      <xdr:row>79</xdr:row>
      <xdr:rowOff>106817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97944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34773</xdr:rowOff>
    </xdr:from>
    <xdr:to>
      <xdr:col>55</xdr:col>
      <xdr:colOff>0</xdr:colOff>
      <xdr:row>98</xdr:row>
      <xdr:rowOff>66145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36873"/>
          <a:ext cx="8382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34773</xdr:rowOff>
    </xdr:from>
    <xdr:to>
      <xdr:col>50</xdr:col>
      <xdr:colOff>114300</xdr:colOff>
      <xdr:row>98</xdr:row>
      <xdr:rowOff>55339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36873"/>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47537</xdr:rowOff>
    </xdr:from>
    <xdr:to>
      <xdr:col>45</xdr:col>
      <xdr:colOff>177800</xdr:colOff>
      <xdr:row>98</xdr:row>
      <xdr:rowOff>55339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49637"/>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41517</xdr:rowOff>
    </xdr:from>
    <xdr:to>
      <xdr:col>41</xdr:col>
      <xdr:colOff>50800</xdr:colOff>
      <xdr:row>98</xdr:row>
      <xdr:rowOff>47537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4361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15345</xdr:rowOff>
    </xdr:from>
    <xdr:to>
      <xdr:col>55</xdr:col>
      <xdr:colOff>50800</xdr:colOff>
      <xdr:row>98</xdr:row>
      <xdr:rowOff>116945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101722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3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155423</xdr:rowOff>
    </xdr:from>
    <xdr:to>
      <xdr:col>50</xdr:col>
      <xdr:colOff>165100</xdr:colOff>
      <xdr:row>98</xdr:row>
      <xdr:rowOff>85573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76700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4539</xdr:rowOff>
    </xdr:from>
    <xdr:to>
      <xdr:col>46</xdr:col>
      <xdr:colOff>38100</xdr:colOff>
      <xdr:row>98</xdr:row>
      <xdr:rowOff>106139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97266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168187</xdr:rowOff>
    </xdr:from>
    <xdr:to>
      <xdr:col>41</xdr:col>
      <xdr:colOff>101600</xdr:colOff>
      <xdr:row>98</xdr:row>
      <xdr:rowOff>98337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89464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162167</xdr:rowOff>
    </xdr:from>
    <xdr:to>
      <xdr:col>36</xdr:col>
      <xdr:colOff>165100</xdr:colOff>
      <xdr:row>98</xdr:row>
      <xdr:rowOff>92317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83444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75565</xdr:rowOff>
    </xdr:from>
    <xdr:to>
      <xdr:col>85</xdr:col>
      <xdr:colOff>127000</xdr:colOff>
      <xdr:row>36</xdr:row>
      <xdr:rowOff>97282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4776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75565</xdr:rowOff>
    </xdr:from>
    <xdr:to>
      <xdr:col>81</xdr:col>
      <xdr:colOff>50800</xdr:colOff>
      <xdr:row>36</xdr:row>
      <xdr:rowOff>97028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4776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83693</xdr:rowOff>
    </xdr:from>
    <xdr:to>
      <xdr:col>76</xdr:col>
      <xdr:colOff>114300</xdr:colOff>
      <xdr:row>36</xdr:row>
      <xdr:rowOff>97028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084443"/>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83693</xdr:rowOff>
    </xdr:from>
    <xdr:to>
      <xdr:col>71</xdr:col>
      <xdr:colOff>177800</xdr:colOff>
      <xdr:row>37</xdr:row>
      <xdr:rowOff>2794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84443"/>
          <a:ext cx="889000" cy="2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46482</xdr:rowOff>
    </xdr:from>
    <xdr:to>
      <xdr:col>85</xdr:col>
      <xdr:colOff>177800</xdr:colOff>
      <xdr:row>36</xdr:row>
      <xdr:rowOff>148082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24909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24765</xdr:rowOff>
    </xdr:from>
    <xdr:to>
      <xdr:col>81</xdr:col>
      <xdr:colOff>101600</xdr:colOff>
      <xdr:row>36</xdr:row>
      <xdr:rowOff>126365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117492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46228</xdr:rowOff>
    </xdr:from>
    <xdr:to>
      <xdr:col>76</xdr:col>
      <xdr:colOff>165100</xdr:colOff>
      <xdr:row>36</xdr:row>
      <xdr:rowOff>147828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138955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32893</xdr:rowOff>
    </xdr:from>
    <xdr:to>
      <xdr:col>72</xdr:col>
      <xdr:colOff>38100</xdr:colOff>
      <xdr:row>35</xdr:row>
      <xdr:rowOff>134493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151020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123444</xdr:rowOff>
    </xdr:from>
    <xdr:to>
      <xdr:col>67</xdr:col>
      <xdr:colOff>101600</xdr:colOff>
      <xdr:row>37</xdr:row>
      <xdr:rowOff>53594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44721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81483</xdr:rowOff>
    </xdr:from>
    <xdr:to>
      <xdr:col>85</xdr:col>
      <xdr:colOff>127000</xdr:colOff>
      <xdr:row>57</xdr:row>
      <xdr:rowOff>95009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54133"/>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95009</xdr:rowOff>
    </xdr:from>
    <xdr:to>
      <xdr:col>81</xdr:col>
      <xdr:colOff>50800</xdr:colOff>
      <xdr:row>58</xdr:row>
      <xdr:rowOff>24771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67659"/>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170770</xdr:rowOff>
    </xdr:from>
    <xdr:to>
      <xdr:col>76</xdr:col>
      <xdr:colOff>114300</xdr:colOff>
      <xdr:row>58</xdr:row>
      <xdr:rowOff>24771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43420"/>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170770</xdr:rowOff>
    </xdr:from>
    <xdr:to>
      <xdr:col>71</xdr:col>
      <xdr:colOff>177800</xdr:colOff>
      <xdr:row>58</xdr:row>
      <xdr:rowOff>66910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43420"/>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30683</xdr:rowOff>
    </xdr:from>
    <xdr:to>
      <xdr:col>85</xdr:col>
      <xdr:colOff>177800</xdr:colOff>
      <xdr:row>57</xdr:row>
      <xdr:rowOff>132283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9110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44209</xdr:rowOff>
    </xdr:from>
    <xdr:to>
      <xdr:col>81</xdr:col>
      <xdr:colOff>101600</xdr:colOff>
      <xdr:row>57</xdr:row>
      <xdr:rowOff>145809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136936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145421</xdr:rowOff>
    </xdr:from>
    <xdr:to>
      <xdr:col>76</xdr:col>
      <xdr:colOff>165100</xdr:colOff>
      <xdr:row>58</xdr:row>
      <xdr:rowOff>75571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66698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119970</xdr:rowOff>
    </xdr:from>
    <xdr:to>
      <xdr:col>72</xdr:col>
      <xdr:colOff>38100</xdr:colOff>
      <xdr:row>58</xdr:row>
      <xdr:rowOff>50120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41247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16110</xdr:rowOff>
    </xdr:from>
    <xdr:to>
      <xdr:col>67</xdr:col>
      <xdr:colOff>101600</xdr:colOff>
      <xdr:row>58</xdr:row>
      <xdr:rowOff>117710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108837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39370</xdr:rowOff>
    </xdr:from>
    <xdr:to>
      <xdr:col>85</xdr:col>
      <xdr:colOff>127000</xdr:colOff>
      <xdr:row>79</xdr:row>
      <xdr:rowOff>41275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3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763</xdr:rowOff>
    </xdr:from>
    <xdr:to>
      <xdr:col>81</xdr:col>
      <xdr:colOff>50800</xdr:colOff>
      <xdr:row>79</xdr:row>
      <xdr:rowOff>39370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453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763</xdr:rowOff>
    </xdr:from>
    <xdr:to>
      <xdr:col>76</xdr:col>
      <xdr:colOff>114300</xdr:colOff>
      <xdr:row>79</xdr:row>
      <xdr:rowOff>44323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45313"/>
          <a:ext cx="8890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44323</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8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161925</xdr:rowOff>
    </xdr:from>
    <xdr:to>
      <xdr:col>85</xdr:col>
      <xdr:colOff>177800</xdr:colOff>
      <xdr:row>79</xdr:row>
      <xdr:rowOff>92075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76852</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9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81297</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625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121413</xdr:rowOff>
    </xdr:from>
    <xdr:to>
      <xdr:col>76</xdr:col>
      <xdr:colOff>165100</xdr:colOff>
      <xdr:row>79</xdr:row>
      <xdr:rowOff>51563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42690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164973</xdr:rowOff>
    </xdr:from>
    <xdr:to>
      <xdr:col>72</xdr:col>
      <xdr:colOff>38100</xdr:colOff>
      <xdr:row>79</xdr:row>
      <xdr:rowOff>95123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86250</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99067</xdr:rowOff>
    </xdr:from>
    <xdr:to>
      <xdr:col>85</xdr:col>
      <xdr:colOff>127000</xdr:colOff>
      <xdr:row>96</xdr:row>
      <xdr:rowOff>108496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58267"/>
          <a:ext cx="8382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108496</xdr:rowOff>
    </xdr:from>
    <xdr:to>
      <xdr:col>81</xdr:col>
      <xdr:colOff>50800</xdr:colOff>
      <xdr:row>96</xdr:row>
      <xdr:rowOff>114669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6769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114669</xdr:rowOff>
    </xdr:from>
    <xdr:to>
      <xdr:col>76</xdr:col>
      <xdr:colOff>114300</xdr:colOff>
      <xdr:row>96</xdr:row>
      <xdr:rowOff>124670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7386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124670</xdr:rowOff>
    </xdr:from>
    <xdr:to>
      <xdr:col>71</xdr:col>
      <xdr:colOff>177800</xdr:colOff>
      <xdr:row>96</xdr:row>
      <xdr:rowOff>128232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8387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48267</xdr:rowOff>
    </xdr:from>
    <xdr:to>
      <xdr:col>85</xdr:col>
      <xdr:colOff>177800</xdr:colOff>
      <xdr:row>96</xdr:row>
      <xdr:rowOff>149867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26694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57696</xdr:rowOff>
    </xdr:from>
    <xdr:to>
      <xdr:col>81</xdr:col>
      <xdr:colOff>101600</xdr:colOff>
      <xdr:row>96</xdr:row>
      <xdr:rowOff>159296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63869</xdr:rowOff>
    </xdr:from>
    <xdr:to>
      <xdr:col>76</xdr:col>
      <xdr:colOff>165100</xdr:colOff>
      <xdr:row>96</xdr:row>
      <xdr:rowOff>165469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156596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73870</xdr:rowOff>
    </xdr:from>
    <xdr:to>
      <xdr:col>72</xdr:col>
      <xdr:colOff>38100</xdr:colOff>
      <xdr:row>97</xdr:row>
      <xdr:rowOff>4020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166597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77432</xdr:rowOff>
    </xdr:from>
    <xdr:to>
      <xdr:col>67</xdr:col>
      <xdr:colOff>101600</xdr:colOff>
      <xdr:row>97</xdr:row>
      <xdr:rowOff>7582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170159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目的別については、</a:t>
          </a:r>
          <a:r>
            <a:rPr kumimoji="1" lang="ja-JP" altLang="en-US" sz="1100">
              <a:solidFill>
                <a:schemeClr val="dk1"/>
              </a:solidFill>
              <a:effectLst/>
              <a:latin typeface="+mn-lt"/>
              <a:ea typeface="+mn-ea"/>
              <a:cs typeface="+mn-cs"/>
            </a:rPr>
            <a:t>衛生費以外の</a:t>
          </a:r>
          <a:r>
            <a:rPr kumimoji="1" lang="ja-JP" altLang="ja-JP" sz="1100">
              <a:solidFill>
                <a:schemeClr val="dk1"/>
              </a:solidFill>
              <a:effectLst/>
              <a:latin typeface="+mn-lt"/>
              <a:ea typeface="+mn-ea"/>
              <a:cs typeface="+mn-cs"/>
            </a:rPr>
            <a:t>費目において他の類似団体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総務</a:t>
          </a:r>
          <a:r>
            <a:rPr lang="ja-JP" altLang="ja-JP" sz="1100">
              <a:solidFill>
                <a:schemeClr val="dk1"/>
              </a:solidFill>
              <a:effectLst/>
              <a:latin typeface="+mn-lt"/>
              <a:ea typeface="+mn-ea"/>
              <a:cs typeface="+mn-cs"/>
            </a:rPr>
            <a:t>費は、新型コロナウイルス感染症の影響に伴う特別定額給付金事業の実施</a:t>
          </a:r>
          <a:r>
            <a:rPr lang="ja-JP" altLang="en-US" sz="1100">
              <a:solidFill>
                <a:schemeClr val="dk1"/>
              </a:solidFill>
              <a:effectLst/>
              <a:latin typeface="+mn-lt"/>
              <a:ea typeface="+mn-ea"/>
              <a:cs typeface="+mn-cs"/>
            </a:rPr>
            <a:t>が前年度のみの実施であったこと等により</a:t>
          </a:r>
          <a:r>
            <a:rPr lang="ja-JP" altLang="ja-JP" sz="1100">
              <a:solidFill>
                <a:schemeClr val="dk1"/>
              </a:solidFill>
              <a:effectLst/>
              <a:latin typeface="+mn-lt"/>
              <a:ea typeface="+mn-ea"/>
              <a:cs typeface="+mn-cs"/>
            </a:rPr>
            <a:t>、対前年度比</a:t>
          </a:r>
          <a:r>
            <a:rPr lang="ja-JP" altLang="en-US" sz="1100">
              <a:solidFill>
                <a:schemeClr val="dk1"/>
              </a:solidFill>
              <a:effectLst/>
              <a:latin typeface="+mn-lt"/>
              <a:ea typeface="+mn-ea"/>
              <a:cs typeface="+mn-cs"/>
            </a:rPr>
            <a:t>６２</a:t>
          </a:r>
          <a:r>
            <a:rPr lang="ja-JP" altLang="ja-JP" sz="1100">
              <a:solidFill>
                <a:schemeClr val="dk1"/>
              </a:solidFill>
              <a:effectLst/>
              <a:latin typeface="+mn-lt"/>
              <a:ea typeface="+mn-ea"/>
              <a:cs typeface="+mn-cs"/>
            </a:rPr>
            <a:t>．３％の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衛生費は、新クリーンセンター</a:t>
          </a:r>
          <a:r>
            <a:rPr lang="ja-JP" altLang="en-US" sz="1100">
              <a:solidFill>
                <a:schemeClr val="dk1"/>
              </a:solidFill>
              <a:effectLst/>
              <a:latin typeface="+mn-lt"/>
              <a:ea typeface="+mn-ea"/>
              <a:cs typeface="+mn-cs"/>
            </a:rPr>
            <a:t>整備事業の本格化に伴い建設</a:t>
          </a:r>
          <a:r>
            <a:rPr lang="ja-JP" altLang="ja-JP" sz="1100">
              <a:solidFill>
                <a:schemeClr val="dk1"/>
              </a:solidFill>
              <a:effectLst/>
              <a:latin typeface="+mn-lt"/>
              <a:ea typeface="+mn-ea"/>
              <a:cs typeface="+mn-cs"/>
            </a:rPr>
            <a:t>工事費</a:t>
          </a:r>
          <a:r>
            <a:rPr lang="ja-JP" altLang="en-US" sz="1100">
              <a:solidFill>
                <a:schemeClr val="dk1"/>
              </a:solidFill>
              <a:effectLst/>
              <a:latin typeface="+mn-lt"/>
              <a:ea typeface="+mn-ea"/>
              <a:cs typeface="+mn-cs"/>
            </a:rPr>
            <a:t>が増加したこと等により</a:t>
          </a:r>
          <a:r>
            <a:rPr lang="ja-JP" altLang="ja-JP" sz="1100">
              <a:solidFill>
                <a:schemeClr val="dk1"/>
              </a:solidFill>
              <a:effectLst/>
              <a:latin typeface="+mn-lt"/>
              <a:ea typeface="+mn-ea"/>
              <a:cs typeface="+mn-cs"/>
            </a:rPr>
            <a:t>、対前年度比</a:t>
          </a:r>
          <a:r>
            <a:rPr lang="ja-JP" altLang="en-US" sz="1100">
              <a:solidFill>
                <a:schemeClr val="dk1"/>
              </a:solidFill>
              <a:effectLst/>
              <a:latin typeface="+mn-lt"/>
              <a:ea typeface="+mn-ea"/>
              <a:cs typeface="+mn-cs"/>
            </a:rPr>
            <a:t>１８８．３</a:t>
          </a:r>
          <a:r>
            <a:rPr lang="ja-JP" altLang="ja-JP" sz="1100">
              <a:solidFill>
                <a:schemeClr val="dk1"/>
              </a:solidFill>
              <a:effectLst/>
              <a:latin typeface="+mn-lt"/>
              <a:ea typeface="+mn-ea"/>
              <a:cs typeface="+mn-cs"/>
            </a:rPr>
            <a:t>％の増額となった。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民生費は、</a:t>
          </a:r>
          <a:r>
            <a:rPr lang="ja-JP" altLang="en-US" sz="1100">
              <a:solidFill>
                <a:schemeClr val="dk1"/>
              </a:solidFill>
              <a:effectLst/>
              <a:latin typeface="+mn-lt"/>
              <a:ea typeface="+mn-ea"/>
              <a:cs typeface="+mn-cs"/>
            </a:rPr>
            <a:t>住民税</a:t>
          </a:r>
          <a:r>
            <a:rPr lang="ja-JP" altLang="en-US" sz="1100">
              <a:solidFill>
                <a:sysClr val="windowText" lastClr="000000"/>
              </a:solidFill>
              <a:effectLst/>
              <a:latin typeface="+mn-lt"/>
              <a:ea typeface="+mn-ea"/>
              <a:cs typeface="+mn-cs"/>
            </a:rPr>
            <a:t>非課税世帯等臨時特別給付金給付事業を実施したことに伴う増加等</a:t>
          </a:r>
          <a:r>
            <a:rPr lang="ja-JP" altLang="ja-JP" sz="1100">
              <a:solidFill>
                <a:sysClr val="windowText" lastClr="000000"/>
              </a:solidFill>
              <a:effectLst/>
              <a:latin typeface="+mn-lt"/>
              <a:ea typeface="+mn-ea"/>
              <a:cs typeface="+mn-cs"/>
            </a:rPr>
            <a:t>により、対前年度比</a:t>
          </a:r>
          <a:r>
            <a:rPr lang="ja-JP" altLang="en-US" sz="1100">
              <a:solidFill>
                <a:sysClr val="windowText" lastClr="000000"/>
              </a:solidFill>
              <a:effectLst/>
              <a:latin typeface="+mn-lt"/>
              <a:ea typeface="+mn-ea"/>
              <a:cs typeface="+mn-cs"/>
            </a:rPr>
            <a:t>１７．６</a:t>
          </a:r>
          <a:r>
            <a:rPr lang="ja-JP" altLang="ja-JP" sz="1100">
              <a:solidFill>
                <a:sysClr val="windowText" lastClr="000000"/>
              </a:solidFill>
              <a:effectLst/>
              <a:latin typeface="+mn-lt"/>
              <a:ea typeface="+mn-ea"/>
              <a:cs typeface="+mn-cs"/>
            </a:rPr>
            <a:t>％の増額となった。</a:t>
          </a:r>
          <a:r>
            <a:rPr kumimoji="1" lang="ja-JP" altLang="ja-JP" sz="1100">
              <a:solidFill>
                <a:sysClr val="windowText" lastClr="000000"/>
              </a:solidFill>
              <a:effectLst/>
              <a:latin typeface="+mn-lt"/>
              <a:ea typeface="+mn-ea"/>
              <a:cs typeface="+mn-cs"/>
            </a:rPr>
            <a:t>少子高齢化の影響から増加することが見込まれる。</a:t>
          </a:r>
          <a:endParaRPr kumimoji="0"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商工費は、新型コロナウイルス感染症の影響に伴う事業継続支援金給付事業の実施</a:t>
          </a:r>
          <a:r>
            <a:rPr lang="ja-JP" altLang="en-US" sz="1100">
              <a:solidFill>
                <a:sysClr val="windowText" lastClr="000000"/>
              </a:solidFill>
              <a:effectLst/>
              <a:latin typeface="+mn-lt"/>
              <a:ea typeface="+mn-ea"/>
              <a:cs typeface="+mn-cs"/>
            </a:rPr>
            <a:t>が前年度のみの実施であったこと等により、</a:t>
          </a:r>
          <a:r>
            <a:rPr lang="ja-JP" altLang="ja-JP" sz="1100">
              <a:solidFill>
                <a:sysClr val="windowText" lastClr="000000"/>
              </a:solidFill>
              <a:effectLst/>
              <a:latin typeface="+mn-lt"/>
              <a:ea typeface="+mn-ea"/>
              <a:cs typeface="+mn-cs"/>
            </a:rPr>
            <a:t>対前年度比</a:t>
          </a:r>
          <a:r>
            <a:rPr lang="ja-JP" altLang="en-US" sz="1100">
              <a:solidFill>
                <a:sysClr val="windowText" lastClr="000000"/>
              </a:solidFill>
              <a:effectLst/>
              <a:latin typeface="+mn-lt"/>
              <a:ea typeface="+mn-ea"/>
              <a:cs typeface="+mn-cs"/>
            </a:rPr>
            <a:t>７</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となった。</a:t>
          </a:r>
          <a:r>
            <a:rPr lang="ja-JP" altLang="en-US" sz="14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土木費</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下水道事業会計繰出金や踏切改良工事負担金の減少等</a:t>
          </a:r>
          <a:r>
            <a:rPr lang="ja-JP" altLang="ja-JP" sz="1100">
              <a:solidFill>
                <a:sysClr val="windowText" lastClr="000000"/>
              </a:solidFill>
              <a:effectLst/>
              <a:latin typeface="+mn-lt"/>
              <a:ea typeface="+mn-ea"/>
              <a:cs typeface="+mn-cs"/>
            </a:rPr>
            <a:t>により、対前年比</a:t>
          </a:r>
          <a:r>
            <a:rPr lang="ja-JP" altLang="en-US" sz="1100">
              <a:solidFill>
                <a:sysClr val="windowText" lastClr="000000"/>
              </a:solidFill>
              <a:effectLst/>
              <a:latin typeface="+mn-lt"/>
              <a:ea typeface="+mn-ea"/>
              <a:cs typeface="+mn-cs"/>
            </a:rPr>
            <a:t>１７</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lang="ja-JP" altLang="ja-JP" sz="1100">
              <a:solidFill>
                <a:srgbClr val="FF0000"/>
              </a:solidFill>
              <a:effectLst/>
              <a:latin typeface="+mn-lt"/>
              <a:ea typeface="+mn-ea"/>
              <a:cs typeface="+mn-cs"/>
            </a:rPr>
            <a:t>　</a:t>
          </a:r>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財政調整基金は、中長期的な見通しのもとに、前年度繰越金を積極的に積み立てて</a:t>
          </a:r>
          <a:r>
            <a:rPr kumimoji="1" lang="ja-JP" altLang="en-US" sz="1100">
              <a:solidFill>
                <a:schemeClr val="dk1"/>
              </a:solidFill>
              <a:effectLst/>
              <a:latin typeface="+mn-lt"/>
              <a:ea typeface="+mn-ea"/>
              <a:cs typeface="+mn-cs"/>
            </a:rPr>
            <a:t>いる。また、</a:t>
          </a:r>
          <a:r>
            <a:rPr kumimoji="1" lang="ja-JP" altLang="ja-JP" sz="1100">
              <a:solidFill>
                <a:schemeClr val="dk1"/>
              </a:solidFill>
              <a:effectLst/>
              <a:latin typeface="+mn-lt"/>
              <a:ea typeface="+mn-ea"/>
              <a:cs typeface="+mn-cs"/>
            </a:rPr>
            <a:t>今年度は普通交付税の追加交付があったこと等により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残高は前年度に比べて</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億２千万円増加した。</a:t>
          </a:r>
          <a:endParaRPr lang="ja-JP" altLang="ja-JP" sz="1400">
            <a:effectLst/>
          </a:endParaRPr>
        </a:p>
        <a:p>
          <a:r>
            <a:rPr kumimoji="1" lang="ja-JP" altLang="ja-JP" sz="1100">
              <a:solidFill>
                <a:schemeClr val="dk1"/>
              </a:solidFill>
              <a:effectLst/>
              <a:latin typeface="+mn-lt"/>
              <a:ea typeface="+mn-ea"/>
              <a:cs typeface="+mn-cs"/>
            </a:rPr>
            <a:t>　実質収支額は、</a:t>
          </a:r>
          <a:r>
            <a:rPr kumimoji="1" lang="ja-JP" altLang="en-US" sz="1100">
              <a:solidFill>
                <a:schemeClr val="dk1"/>
              </a:solidFill>
              <a:effectLst/>
              <a:latin typeface="+mn-lt"/>
              <a:ea typeface="+mn-ea"/>
              <a:cs typeface="+mn-cs"/>
            </a:rPr>
            <a:t>翌年に繰り越すべき財源が前年度に比べて約３億８千万円減少し、形式収支が約５千万円増加したことなどにより、約</a:t>
          </a:r>
          <a:r>
            <a:rPr kumimoji="1" lang="ja-JP" altLang="ja-JP" sz="1100">
              <a:solidFill>
                <a:schemeClr val="dk1"/>
              </a:solidFill>
              <a:effectLst/>
              <a:latin typeface="+mn-lt"/>
              <a:ea typeface="+mn-ea"/>
              <a:cs typeface="+mn-cs"/>
            </a:rPr>
            <a:t>４億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千万円の増額となった。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分母である標準財政規模</a:t>
          </a:r>
          <a:r>
            <a:rPr kumimoji="1" lang="ja-JP" altLang="en-US" sz="1100">
              <a:solidFill>
                <a:schemeClr val="dk1"/>
              </a:solidFill>
              <a:effectLst/>
              <a:latin typeface="+mn-lt"/>
              <a:ea typeface="+mn-ea"/>
              <a:cs typeface="+mn-cs"/>
            </a:rPr>
            <a:t>が前年度に比べ</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８千</a:t>
          </a:r>
          <a:r>
            <a:rPr kumimoji="1" lang="ja-JP" altLang="ja-JP" sz="1100">
              <a:solidFill>
                <a:schemeClr val="dk1"/>
              </a:solidFill>
              <a:effectLst/>
              <a:latin typeface="+mn-lt"/>
              <a:ea typeface="+mn-ea"/>
              <a:cs typeface="+mn-cs"/>
            </a:rPr>
            <a:t>万円増加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分子である</a:t>
          </a:r>
          <a:r>
            <a:rPr kumimoji="1" lang="ja-JP" altLang="ja-JP" sz="1100">
              <a:solidFill>
                <a:schemeClr val="dk1"/>
              </a:solidFill>
              <a:effectLst/>
              <a:latin typeface="+mn-lt"/>
              <a:ea typeface="+mn-ea"/>
              <a:cs typeface="+mn-cs"/>
            </a:rPr>
            <a:t>連結実質黒字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資金余剰）額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前年度に比べ約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千万円増加した</a:t>
          </a:r>
          <a:r>
            <a:rPr kumimoji="1" lang="ja-JP" altLang="en-US" sz="1100">
              <a:solidFill>
                <a:schemeClr val="dk1"/>
              </a:solidFill>
              <a:effectLst/>
              <a:latin typeface="+mn-lt"/>
              <a:ea typeface="+mn-ea"/>
              <a:cs typeface="+mn-cs"/>
            </a:rPr>
            <a:t>。結果として</a:t>
          </a:r>
          <a:r>
            <a:rPr kumimoji="1" lang="ja-JP" altLang="ja-JP" sz="1100">
              <a:solidFill>
                <a:schemeClr val="dk1"/>
              </a:solidFill>
              <a:effectLst/>
              <a:latin typeface="+mn-lt"/>
              <a:ea typeface="+mn-ea"/>
              <a:cs typeface="+mn-cs"/>
            </a:rPr>
            <a:t>連結実質黒字比率は、前年度に比べ</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％黒字幅が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一般会計における</a:t>
          </a:r>
          <a:r>
            <a:rPr kumimoji="1" lang="ja-JP" altLang="ja-JP" sz="1100">
              <a:solidFill>
                <a:schemeClr val="dk1"/>
              </a:solidFill>
              <a:effectLst/>
              <a:latin typeface="+mn-lt"/>
              <a:ea typeface="+mn-ea"/>
              <a:cs typeface="+mn-cs"/>
            </a:rPr>
            <a:t>実質</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は、１．４４％改善した。主な要因は、</a:t>
          </a:r>
          <a:r>
            <a:rPr kumimoji="1" lang="ja-JP" altLang="ja-JP" sz="1100">
              <a:solidFill>
                <a:schemeClr val="dk1"/>
              </a:solidFill>
              <a:effectLst/>
              <a:latin typeface="+mn-lt"/>
              <a:ea typeface="+mn-ea"/>
              <a:cs typeface="+mn-cs"/>
            </a:rPr>
            <a:t>分母である標準財政規模が前年度に比べ約１４億８万円増加し、</a:t>
          </a:r>
          <a:r>
            <a:rPr kumimoji="1" lang="ja-JP" altLang="en-US" sz="1100">
              <a:solidFill>
                <a:schemeClr val="dk1"/>
              </a:solidFill>
              <a:effectLst/>
              <a:latin typeface="+mn-lt"/>
              <a:ea typeface="+mn-ea"/>
              <a:cs typeface="+mn-cs"/>
            </a:rPr>
            <a:t>分子である実質黒字額のうち、翌年度に繰り越すべき財源が前年度に比べ約３億８千万円減少し、歳入歳出差引額が約５千万円増加したことから、実質収支額が約４億４千万円</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また、連結実質黒字比率については、黒字幅が減少した。主な要因は、</a:t>
          </a:r>
          <a:r>
            <a:rPr kumimoji="1" lang="ja-JP" altLang="ja-JP" sz="1100">
              <a:solidFill>
                <a:schemeClr val="dk1"/>
              </a:solidFill>
              <a:effectLst/>
              <a:latin typeface="+mn-lt"/>
              <a:ea typeface="+mn-ea"/>
              <a:cs typeface="+mn-cs"/>
            </a:rPr>
            <a:t>介護保険特別会計において、</a:t>
          </a:r>
          <a:r>
            <a:rPr kumimoji="1" lang="ja-JP" altLang="en-US" sz="1100">
              <a:solidFill>
                <a:schemeClr val="dk1"/>
              </a:solidFill>
              <a:effectLst/>
              <a:latin typeface="+mn-lt"/>
              <a:ea typeface="+mn-ea"/>
              <a:cs typeface="+mn-cs"/>
            </a:rPr>
            <a:t>被保険者の高齢化に伴い保険料収入が減少しているものの、介護</a:t>
          </a:r>
          <a:r>
            <a:rPr kumimoji="1" lang="ja-JP" altLang="ja-JP" sz="1100">
              <a:solidFill>
                <a:schemeClr val="dk1"/>
              </a:solidFill>
              <a:effectLst/>
              <a:latin typeface="+mn-lt"/>
              <a:ea typeface="+mn-ea"/>
              <a:cs typeface="+mn-cs"/>
            </a:rPr>
            <a:t>給付費</a:t>
          </a:r>
          <a:r>
            <a:rPr kumimoji="1" lang="ja-JP" altLang="en-US" sz="1100">
              <a:solidFill>
                <a:schemeClr val="dk1"/>
              </a:solidFill>
              <a:effectLst/>
              <a:latin typeface="+mn-lt"/>
              <a:ea typeface="+mn-ea"/>
              <a:cs typeface="+mn-cs"/>
            </a:rPr>
            <a:t>が増加していること等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り実質収支額が減少したこと等によるもの</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81</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82</v>
      </c>
      <c r="C2" s="173"/>
      <c r="D2" s="174"/>
    </row>
    <row r="3" spans="1:119" ht="18.75" customHeight="1" thickBot="1" x14ac:dyDescent="0.2">
      <c r="A3" s="172"/>
      <c r="B3" s="390" t="s">
        <v>83</v>
      </c>
      <c r="C3" s="391"/>
      <c r="D3" s="391"/>
      <c r="E3" s="392"/>
      <c r="F3" s="392"/>
      <c r="G3" s="392"/>
      <c r="H3" s="392"/>
      <c r="I3" s="392"/>
      <c r="J3" s="392"/>
      <c r="K3" s="392"/>
      <c r="L3" s="392" t="s">
        <v>84</v>
      </c>
      <c r="M3" s="392"/>
      <c r="N3" s="392"/>
      <c r="O3" s="392"/>
      <c r="P3" s="392"/>
      <c r="Q3" s="392"/>
      <c r="R3" s="399"/>
      <c r="S3" s="399"/>
      <c r="T3" s="399"/>
      <c r="U3" s="399"/>
      <c r="V3" s="400"/>
      <c r="W3" s="374" t="s">
        <v>85</v>
      </c>
      <c r="X3" s="375"/>
      <c r="Y3" s="375"/>
      <c r="Z3" s="375"/>
      <c r="AA3" s="375"/>
      <c r="AB3" s="391"/>
      <c r="AC3" s="399" t="s">
        <v>86</v>
      </c>
      <c r="AD3" s="375"/>
      <c r="AE3" s="375"/>
      <c r="AF3" s="375"/>
      <c r="AG3" s="375"/>
      <c r="AH3" s="375"/>
      <c r="AI3" s="375"/>
      <c r="AJ3" s="375"/>
      <c r="AK3" s="375"/>
      <c r="AL3" s="376"/>
      <c r="AM3" s="374" t="s">
        <v>87</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88</v>
      </c>
      <c r="BO3" s="375"/>
      <c r="BP3" s="375"/>
      <c r="BQ3" s="375"/>
      <c r="BR3" s="375"/>
      <c r="BS3" s="375"/>
      <c r="BT3" s="375"/>
      <c r="BU3" s="376"/>
      <c r="BV3" s="374" t="s">
        <v>89</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90</v>
      </c>
      <c r="CU3" s="375"/>
      <c r="CV3" s="375"/>
      <c r="CW3" s="375"/>
      <c r="CX3" s="375"/>
      <c r="CY3" s="375"/>
      <c r="CZ3" s="375"/>
      <c r="DA3" s="376"/>
      <c r="DB3" s="374" t="s">
        <v>91</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92</v>
      </c>
      <c r="AZ4" s="378"/>
      <c r="BA4" s="378"/>
      <c r="BB4" s="378"/>
      <c r="BC4" s="378"/>
      <c r="BD4" s="378"/>
      <c r="BE4" s="378"/>
      <c r="BF4" s="378"/>
      <c r="BG4" s="378"/>
      <c r="BH4" s="378"/>
      <c r="BI4" s="378"/>
      <c r="BJ4" s="378"/>
      <c r="BK4" s="378"/>
      <c r="BL4" s="378"/>
      <c r="BM4" s="379"/>
      <c r="BN4" s="380">
        <v>53880777</v>
      </c>
      <c r="BO4" s="381"/>
      <c r="BP4" s="381"/>
      <c r="BQ4" s="381"/>
      <c r="BR4" s="381"/>
      <c r="BS4" s="381"/>
      <c r="BT4" s="381"/>
      <c r="BU4" s="382"/>
      <c r="BV4" s="380">
        <v>54882790</v>
      </c>
      <c r="BW4" s="381"/>
      <c r="BX4" s="381"/>
      <c r="BY4" s="381"/>
      <c r="BZ4" s="381"/>
      <c r="CA4" s="381"/>
      <c r="CB4" s="381"/>
      <c r="CC4" s="382"/>
      <c r="CD4" s="383" t="s">
        <v>93</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4.3</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94</v>
      </c>
      <c r="AN5" s="447"/>
      <c r="AO5" s="447"/>
      <c r="AP5" s="447"/>
      <c r="AQ5" s="447"/>
      <c r="AR5" s="447"/>
      <c r="AS5" s="447"/>
      <c r="AT5" s="448"/>
      <c r="AU5" s="449" t="s">
        <v>95</v>
      </c>
      <c r="AV5" s="450"/>
      <c r="AW5" s="450"/>
      <c r="AX5" s="450"/>
      <c r="AY5" s="451" t="s">
        <v>96</v>
      </c>
      <c r="AZ5" s="452"/>
      <c r="BA5" s="452"/>
      <c r="BB5" s="452"/>
      <c r="BC5" s="452"/>
      <c r="BD5" s="452"/>
      <c r="BE5" s="452"/>
      <c r="BF5" s="452"/>
      <c r="BG5" s="452"/>
      <c r="BH5" s="452"/>
      <c r="BI5" s="452"/>
      <c r="BJ5" s="452"/>
      <c r="BK5" s="452"/>
      <c r="BL5" s="452"/>
      <c r="BM5" s="453"/>
      <c r="BN5" s="417">
        <v>52184044</v>
      </c>
      <c r="BO5" s="418"/>
      <c r="BP5" s="418"/>
      <c r="BQ5" s="418"/>
      <c r="BR5" s="418"/>
      <c r="BS5" s="418"/>
      <c r="BT5" s="418"/>
      <c r="BU5" s="419"/>
      <c r="BV5" s="417">
        <v>53239295</v>
      </c>
      <c r="BW5" s="418"/>
      <c r="BX5" s="418"/>
      <c r="BY5" s="418"/>
      <c r="BZ5" s="418"/>
      <c r="CA5" s="418"/>
      <c r="CB5" s="418"/>
      <c r="CC5" s="419"/>
      <c r="CD5" s="420" t="s">
        <v>97</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93.3</v>
      </c>
      <c r="DC5" s="415"/>
      <c r="DD5" s="415"/>
      <c r="DE5" s="415"/>
      <c r="DF5" s="415"/>
      <c r="DG5" s="415"/>
      <c r="DH5" s="415"/>
      <c r="DI5" s="416"/>
    </row>
    <row r="6" spans="1:119" ht="18.75" customHeight="1" x14ac:dyDescent="0.15">
      <c r="A6" s="172"/>
      <c r="B6" s="423" t="s">
        <v>98</v>
      </c>
      <c r="C6" s="424"/>
      <c r="D6" s="424"/>
      <c r="E6" s="425"/>
      <c r="F6" s="425"/>
      <c r="G6" s="425"/>
      <c r="H6" s="425"/>
      <c r="I6" s="425"/>
      <c r="J6" s="425"/>
      <c r="K6" s="425"/>
      <c r="L6" s="425" t="s">
        <v>99</v>
      </c>
      <c r="M6" s="425"/>
      <c r="N6" s="425"/>
      <c r="O6" s="425"/>
      <c r="P6" s="425"/>
      <c r="Q6" s="425"/>
      <c r="R6" s="429"/>
      <c r="S6" s="429"/>
      <c r="T6" s="429"/>
      <c r="U6" s="429"/>
      <c r="V6" s="430"/>
      <c r="W6" s="433" t="s">
        <v>100</v>
      </c>
      <c r="X6" s="434"/>
      <c r="Y6" s="434"/>
      <c r="Z6" s="434"/>
      <c r="AA6" s="434"/>
      <c r="AB6" s="424"/>
      <c r="AC6" s="437" t="s">
        <v>101</v>
      </c>
      <c r="AD6" s="438"/>
      <c r="AE6" s="438"/>
      <c r="AF6" s="438"/>
      <c r="AG6" s="438"/>
      <c r="AH6" s="438"/>
      <c r="AI6" s="438"/>
      <c r="AJ6" s="438"/>
      <c r="AK6" s="438"/>
      <c r="AL6" s="439"/>
      <c r="AM6" s="446" t="s">
        <v>102</v>
      </c>
      <c r="AN6" s="447"/>
      <c r="AO6" s="447"/>
      <c r="AP6" s="447"/>
      <c r="AQ6" s="447"/>
      <c r="AR6" s="447"/>
      <c r="AS6" s="447"/>
      <c r="AT6" s="448"/>
      <c r="AU6" s="449" t="s">
        <v>103</v>
      </c>
      <c r="AV6" s="450"/>
      <c r="AW6" s="450"/>
      <c r="AX6" s="450"/>
      <c r="AY6" s="451" t="s">
        <v>104</v>
      </c>
      <c r="AZ6" s="452"/>
      <c r="BA6" s="452"/>
      <c r="BB6" s="452"/>
      <c r="BC6" s="452"/>
      <c r="BD6" s="452"/>
      <c r="BE6" s="452"/>
      <c r="BF6" s="452"/>
      <c r="BG6" s="452"/>
      <c r="BH6" s="452"/>
      <c r="BI6" s="452"/>
      <c r="BJ6" s="452"/>
      <c r="BK6" s="452"/>
      <c r="BL6" s="452"/>
      <c r="BM6" s="453"/>
      <c r="BN6" s="417">
        <v>1696733</v>
      </c>
      <c r="BO6" s="418"/>
      <c r="BP6" s="418"/>
      <c r="BQ6" s="418"/>
      <c r="BR6" s="418"/>
      <c r="BS6" s="418"/>
      <c r="BT6" s="418"/>
      <c r="BU6" s="419"/>
      <c r="BV6" s="417">
        <v>1643495</v>
      </c>
      <c r="BW6" s="418"/>
      <c r="BX6" s="418"/>
      <c r="BY6" s="418"/>
      <c r="BZ6" s="418"/>
      <c r="CA6" s="418"/>
      <c r="CB6" s="418"/>
      <c r="CC6" s="419"/>
      <c r="CD6" s="420" t="s">
        <v>105</v>
      </c>
      <c r="CE6" s="421"/>
      <c r="CF6" s="421"/>
      <c r="CG6" s="421"/>
      <c r="CH6" s="421"/>
      <c r="CI6" s="421"/>
      <c r="CJ6" s="421"/>
      <c r="CK6" s="421"/>
      <c r="CL6" s="421"/>
      <c r="CM6" s="421"/>
      <c r="CN6" s="421"/>
      <c r="CO6" s="421"/>
      <c r="CP6" s="421"/>
      <c r="CQ6" s="421"/>
      <c r="CR6" s="421"/>
      <c r="CS6" s="422"/>
      <c r="CT6" s="454">
        <v>96.6</v>
      </c>
      <c r="CU6" s="455"/>
      <c r="CV6" s="455"/>
      <c r="CW6" s="455"/>
      <c r="CX6" s="455"/>
      <c r="CY6" s="455"/>
      <c r="CZ6" s="455"/>
      <c r="DA6" s="456"/>
      <c r="DB6" s="454">
        <v>99.9</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106</v>
      </c>
      <c r="AN7" s="447"/>
      <c r="AO7" s="447"/>
      <c r="AP7" s="447"/>
      <c r="AQ7" s="447"/>
      <c r="AR7" s="447"/>
      <c r="AS7" s="447"/>
      <c r="AT7" s="448"/>
      <c r="AU7" s="449" t="s">
        <v>107</v>
      </c>
      <c r="AV7" s="450"/>
      <c r="AW7" s="450"/>
      <c r="AX7" s="450"/>
      <c r="AY7" s="451" t="s">
        <v>108</v>
      </c>
      <c r="AZ7" s="452"/>
      <c r="BA7" s="452"/>
      <c r="BB7" s="452"/>
      <c r="BC7" s="452"/>
      <c r="BD7" s="452"/>
      <c r="BE7" s="452"/>
      <c r="BF7" s="452"/>
      <c r="BG7" s="452"/>
      <c r="BH7" s="452"/>
      <c r="BI7" s="452"/>
      <c r="BJ7" s="452"/>
      <c r="BK7" s="452"/>
      <c r="BL7" s="452"/>
      <c r="BM7" s="453"/>
      <c r="BN7" s="417">
        <v>220673</v>
      </c>
      <c r="BO7" s="418"/>
      <c r="BP7" s="418"/>
      <c r="BQ7" s="418"/>
      <c r="BR7" s="418"/>
      <c r="BS7" s="418"/>
      <c r="BT7" s="418"/>
      <c r="BU7" s="419"/>
      <c r="BV7" s="417">
        <v>603544</v>
      </c>
      <c r="BW7" s="418"/>
      <c r="BX7" s="418"/>
      <c r="BY7" s="418"/>
      <c r="BZ7" s="418"/>
      <c r="CA7" s="418"/>
      <c r="CB7" s="418"/>
      <c r="CC7" s="419"/>
      <c r="CD7" s="420" t="s">
        <v>109</v>
      </c>
      <c r="CE7" s="421"/>
      <c r="CF7" s="421"/>
      <c r="CG7" s="421"/>
      <c r="CH7" s="421"/>
      <c r="CI7" s="421"/>
      <c r="CJ7" s="421"/>
      <c r="CK7" s="421"/>
      <c r="CL7" s="421"/>
      <c r="CM7" s="421"/>
      <c r="CN7" s="421"/>
      <c r="CO7" s="421"/>
      <c r="CP7" s="421"/>
      <c r="CQ7" s="421"/>
      <c r="CR7" s="421"/>
      <c r="CS7" s="422"/>
      <c r="CT7" s="417">
        <v>25884473</v>
      </c>
      <c r="CU7" s="418"/>
      <c r="CV7" s="418"/>
      <c r="CW7" s="418"/>
      <c r="CX7" s="418"/>
      <c r="CY7" s="418"/>
      <c r="CZ7" s="418"/>
      <c r="DA7" s="419"/>
      <c r="DB7" s="417">
        <v>24403044</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110</v>
      </c>
      <c r="AN8" s="447"/>
      <c r="AO8" s="447"/>
      <c r="AP8" s="447"/>
      <c r="AQ8" s="447"/>
      <c r="AR8" s="447"/>
      <c r="AS8" s="447"/>
      <c r="AT8" s="448"/>
      <c r="AU8" s="449" t="s">
        <v>95</v>
      </c>
      <c r="AV8" s="450"/>
      <c r="AW8" s="450"/>
      <c r="AX8" s="450"/>
      <c r="AY8" s="451" t="s">
        <v>111</v>
      </c>
      <c r="AZ8" s="452"/>
      <c r="BA8" s="452"/>
      <c r="BB8" s="452"/>
      <c r="BC8" s="452"/>
      <c r="BD8" s="452"/>
      <c r="BE8" s="452"/>
      <c r="BF8" s="452"/>
      <c r="BG8" s="452"/>
      <c r="BH8" s="452"/>
      <c r="BI8" s="452"/>
      <c r="BJ8" s="452"/>
      <c r="BK8" s="452"/>
      <c r="BL8" s="452"/>
      <c r="BM8" s="453"/>
      <c r="BN8" s="417">
        <v>1476060</v>
      </c>
      <c r="BO8" s="418"/>
      <c r="BP8" s="418"/>
      <c r="BQ8" s="418"/>
      <c r="BR8" s="418"/>
      <c r="BS8" s="418"/>
      <c r="BT8" s="418"/>
      <c r="BU8" s="419"/>
      <c r="BV8" s="417">
        <v>1039951</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0.81</v>
      </c>
      <c r="DC8" s="458"/>
      <c r="DD8" s="458"/>
      <c r="DE8" s="458"/>
      <c r="DF8" s="458"/>
      <c r="DG8" s="458"/>
      <c r="DH8" s="458"/>
      <c r="DI8" s="459"/>
    </row>
    <row r="9" spans="1:119" ht="18.75" customHeight="1" thickBot="1" x14ac:dyDescent="0.2">
      <c r="A9" s="172"/>
      <c r="B9" s="411" t="s">
        <v>113</v>
      </c>
      <c r="C9" s="412"/>
      <c r="D9" s="412"/>
      <c r="E9" s="412"/>
      <c r="F9" s="412"/>
      <c r="G9" s="412"/>
      <c r="H9" s="412"/>
      <c r="I9" s="412"/>
      <c r="J9" s="412"/>
      <c r="K9" s="460"/>
      <c r="L9" s="461" t="s">
        <v>114</v>
      </c>
      <c r="M9" s="462"/>
      <c r="N9" s="462"/>
      <c r="O9" s="462"/>
      <c r="P9" s="462"/>
      <c r="Q9" s="463"/>
      <c r="R9" s="464">
        <v>130510</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95</v>
      </c>
      <c r="AV9" s="450"/>
      <c r="AW9" s="450"/>
      <c r="AX9" s="450"/>
      <c r="AY9" s="451" t="s">
        <v>117</v>
      </c>
      <c r="AZ9" s="452"/>
      <c r="BA9" s="452"/>
      <c r="BB9" s="452"/>
      <c r="BC9" s="452"/>
      <c r="BD9" s="452"/>
      <c r="BE9" s="452"/>
      <c r="BF9" s="452"/>
      <c r="BG9" s="452"/>
      <c r="BH9" s="452"/>
      <c r="BI9" s="452"/>
      <c r="BJ9" s="452"/>
      <c r="BK9" s="452"/>
      <c r="BL9" s="452"/>
      <c r="BM9" s="453"/>
      <c r="BN9" s="417">
        <v>436109</v>
      </c>
      <c r="BO9" s="418"/>
      <c r="BP9" s="418"/>
      <c r="BQ9" s="418"/>
      <c r="BR9" s="418"/>
      <c r="BS9" s="418"/>
      <c r="BT9" s="418"/>
      <c r="BU9" s="419"/>
      <c r="BV9" s="417">
        <v>489470</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10.8</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119</v>
      </c>
      <c r="M10" s="447"/>
      <c r="N10" s="447"/>
      <c r="O10" s="447"/>
      <c r="P10" s="447"/>
      <c r="Q10" s="448"/>
      <c r="R10" s="468">
        <v>131606</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121</v>
      </c>
      <c r="AV10" s="450"/>
      <c r="AW10" s="450"/>
      <c r="AX10" s="450"/>
      <c r="AY10" s="451" t="s">
        <v>122</v>
      </c>
      <c r="AZ10" s="452"/>
      <c r="BA10" s="452"/>
      <c r="BB10" s="452"/>
      <c r="BC10" s="452"/>
      <c r="BD10" s="452"/>
      <c r="BE10" s="452"/>
      <c r="BF10" s="452"/>
      <c r="BG10" s="452"/>
      <c r="BH10" s="452"/>
      <c r="BI10" s="452"/>
      <c r="BJ10" s="452"/>
      <c r="BK10" s="452"/>
      <c r="BL10" s="452"/>
      <c r="BM10" s="453"/>
      <c r="BN10" s="417">
        <v>920000</v>
      </c>
      <c r="BO10" s="418"/>
      <c r="BP10" s="418"/>
      <c r="BQ10" s="418"/>
      <c r="BR10" s="418"/>
      <c r="BS10" s="418"/>
      <c r="BT10" s="418"/>
      <c r="BU10" s="419"/>
      <c r="BV10" s="417">
        <v>322300</v>
      </c>
      <c r="BW10" s="418"/>
      <c r="BX10" s="418"/>
      <c r="BY10" s="418"/>
      <c r="BZ10" s="418"/>
      <c r="CA10" s="418"/>
      <c r="CB10" s="418"/>
      <c r="CC10" s="419"/>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103</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129</v>
      </c>
      <c r="DC11" s="458"/>
      <c r="DD11" s="458"/>
      <c r="DE11" s="458"/>
      <c r="DF11" s="458"/>
      <c r="DG11" s="458"/>
      <c r="DH11" s="458"/>
      <c r="DI11" s="459"/>
    </row>
    <row r="12" spans="1:119" ht="18.75" customHeight="1" x14ac:dyDescent="0.15">
      <c r="A12" s="172"/>
      <c r="B12" s="477" t="s">
        <v>130</v>
      </c>
      <c r="C12" s="478"/>
      <c r="D12" s="478"/>
      <c r="E12" s="478"/>
      <c r="F12" s="478"/>
      <c r="G12" s="478"/>
      <c r="H12" s="478"/>
      <c r="I12" s="478"/>
      <c r="J12" s="478"/>
      <c r="K12" s="479"/>
      <c r="L12" s="486" t="s">
        <v>131</v>
      </c>
      <c r="M12" s="487"/>
      <c r="N12" s="487"/>
      <c r="O12" s="487"/>
      <c r="P12" s="487"/>
      <c r="Q12" s="488"/>
      <c r="R12" s="489">
        <v>131402</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103</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101300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129</v>
      </c>
      <c r="CU12" s="458"/>
      <c r="CV12" s="458"/>
      <c r="CW12" s="458"/>
      <c r="CX12" s="458"/>
      <c r="CY12" s="458"/>
      <c r="CZ12" s="458"/>
      <c r="DA12" s="459"/>
      <c r="DB12" s="457" t="s">
        <v>129</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137</v>
      </c>
      <c r="N13" s="509"/>
      <c r="O13" s="509"/>
      <c r="P13" s="509"/>
      <c r="Q13" s="510"/>
      <c r="R13" s="501">
        <v>129411</v>
      </c>
      <c r="S13" s="502"/>
      <c r="T13" s="502"/>
      <c r="U13" s="502"/>
      <c r="V13" s="503"/>
      <c r="W13" s="433" t="s">
        <v>138</v>
      </c>
      <c r="X13" s="434"/>
      <c r="Y13" s="434"/>
      <c r="Z13" s="434"/>
      <c r="AA13" s="434"/>
      <c r="AB13" s="424"/>
      <c r="AC13" s="468">
        <v>684</v>
      </c>
      <c r="AD13" s="469"/>
      <c r="AE13" s="469"/>
      <c r="AF13" s="469"/>
      <c r="AG13" s="511"/>
      <c r="AH13" s="468">
        <v>781</v>
      </c>
      <c r="AI13" s="469"/>
      <c r="AJ13" s="469"/>
      <c r="AK13" s="469"/>
      <c r="AL13" s="470"/>
      <c r="AM13" s="446" t="s">
        <v>139</v>
      </c>
      <c r="AN13" s="447"/>
      <c r="AO13" s="447"/>
      <c r="AP13" s="447"/>
      <c r="AQ13" s="447"/>
      <c r="AR13" s="447"/>
      <c r="AS13" s="447"/>
      <c r="AT13" s="448"/>
      <c r="AU13" s="449" t="s">
        <v>107</v>
      </c>
      <c r="AV13" s="450"/>
      <c r="AW13" s="450"/>
      <c r="AX13" s="450"/>
      <c r="AY13" s="451" t="s">
        <v>140</v>
      </c>
      <c r="AZ13" s="452"/>
      <c r="BA13" s="452"/>
      <c r="BB13" s="452"/>
      <c r="BC13" s="452"/>
      <c r="BD13" s="452"/>
      <c r="BE13" s="452"/>
      <c r="BF13" s="452"/>
      <c r="BG13" s="452"/>
      <c r="BH13" s="452"/>
      <c r="BI13" s="452"/>
      <c r="BJ13" s="452"/>
      <c r="BK13" s="452"/>
      <c r="BL13" s="452"/>
      <c r="BM13" s="453"/>
      <c r="BN13" s="417">
        <v>1356109</v>
      </c>
      <c r="BO13" s="418"/>
      <c r="BP13" s="418"/>
      <c r="BQ13" s="418"/>
      <c r="BR13" s="418"/>
      <c r="BS13" s="418"/>
      <c r="BT13" s="418"/>
      <c r="BU13" s="419"/>
      <c r="BV13" s="417">
        <v>710470</v>
      </c>
      <c r="BW13" s="418"/>
      <c r="BX13" s="418"/>
      <c r="BY13" s="418"/>
      <c r="BZ13" s="418"/>
      <c r="CA13" s="418"/>
      <c r="CB13" s="418"/>
      <c r="CC13" s="419"/>
      <c r="CD13" s="420" t="s">
        <v>141</v>
      </c>
      <c r="CE13" s="421"/>
      <c r="CF13" s="421"/>
      <c r="CG13" s="421"/>
      <c r="CH13" s="421"/>
      <c r="CI13" s="421"/>
      <c r="CJ13" s="421"/>
      <c r="CK13" s="421"/>
      <c r="CL13" s="421"/>
      <c r="CM13" s="421"/>
      <c r="CN13" s="421"/>
      <c r="CO13" s="421"/>
      <c r="CP13" s="421"/>
      <c r="CQ13" s="421"/>
      <c r="CR13" s="421"/>
      <c r="CS13" s="422"/>
      <c r="CT13" s="414">
        <v>1.6</v>
      </c>
      <c r="CU13" s="415"/>
      <c r="CV13" s="415"/>
      <c r="CW13" s="415"/>
      <c r="CX13" s="415"/>
      <c r="CY13" s="415"/>
      <c r="CZ13" s="415"/>
      <c r="DA13" s="416"/>
      <c r="DB13" s="414">
        <v>1.3</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142</v>
      </c>
      <c r="M14" s="499"/>
      <c r="N14" s="499"/>
      <c r="O14" s="499"/>
      <c r="P14" s="499"/>
      <c r="Q14" s="500"/>
      <c r="R14" s="501">
        <v>131644</v>
      </c>
      <c r="S14" s="502"/>
      <c r="T14" s="502"/>
      <c r="U14" s="502"/>
      <c r="V14" s="503"/>
      <c r="W14" s="407"/>
      <c r="X14" s="408"/>
      <c r="Y14" s="408"/>
      <c r="Z14" s="408"/>
      <c r="AA14" s="408"/>
      <c r="AB14" s="397"/>
      <c r="AC14" s="504">
        <v>1.3</v>
      </c>
      <c r="AD14" s="505"/>
      <c r="AE14" s="505"/>
      <c r="AF14" s="505"/>
      <c r="AG14" s="506"/>
      <c r="AH14" s="504">
        <v>1.4</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143</v>
      </c>
      <c r="CE14" s="513"/>
      <c r="CF14" s="513"/>
      <c r="CG14" s="513"/>
      <c r="CH14" s="513"/>
      <c r="CI14" s="513"/>
      <c r="CJ14" s="513"/>
      <c r="CK14" s="513"/>
      <c r="CL14" s="513"/>
      <c r="CM14" s="513"/>
      <c r="CN14" s="513"/>
      <c r="CO14" s="513"/>
      <c r="CP14" s="513"/>
      <c r="CQ14" s="513"/>
      <c r="CR14" s="513"/>
      <c r="CS14" s="514"/>
      <c r="CT14" s="515" t="s">
        <v>129</v>
      </c>
      <c r="CU14" s="516"/>
      <c r="CV14" s="516"/>
      <c r="CW14" s="516"/>
      <c r="CX14" s="516"/>
      <c r="CY14" s="516"/>
      <c r="CZ14" s="516"/>
      <c r="DA14" s="517"/>
      <c r="DB14" s="515" t="s">
        <v>129</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144</v>
      </c>
      <c r="N15" s="509"/>
      <c r="O15" s="509"/>
      <c r="P15" s="509"/>
      <c r="Q15" s="510"/>
      <c r="R15" s="501">
        <v>129649</v>
      </c>
      <c r="S15" s="502"/>
      <c r="T15" s="502"/>
      <c r="U15" s="502"/>
      <c r="V15" s="503"/>
      <c r="W15" s="433" t="s">
        <v>145</v>
      </c>
      <c r="X15" s="434"/>
      <c r="Y15" s="434"/>
      <c r="Z15" s="434"/>
      <c r="AA15" s="434"/>
      <c r="AB15" s="424"/>
      <c r="AC15" s="468">
        <v>8479</v>
      </c>
      <c r="AD15" s="469"/>
      <c r="AE15" s="469"/>
      <c r="AF15" s="469"/>
      <c r="AG15" s="511"/>
      <c r="AH15" s="468">
        <v>10160</v>
      </c>
      <c r="AI15" s="469"/>
      <c r="AJ15" s="469"/>
      <c r="AK15" s="469"/>
      <c r="AL15" s="470"/>
      <c r="AM15" s="446"/>
      <c r="AN15" s="447"/>
      <c r="AO15" s="447"/>
      <c r="AP15" s="447"/>
      <c r="AQ15" s="447"/>
      <c r="AR15" s="447"/>
      <c r="AS15" s="447"/>
      <c r="AT15" s="448"/>
      <c r="AU15" s="449"/>
      <c r="AV15" s="450"/>
      <c r="AW15" s="450"/>
      <c r="AX15" s="450"/>
      <c r="AY15" s="377" t="s">
        <v>146</v>
      </c>
      <c r="AZ15" s="378"/>
      <c r="BA15" s="378"/>
      <c r="BB15" s="378"/>
      <c r="BC15" s="378"/>
      <c r="BD15" s="378"/>
      <c r="BE15" s="378"/>
      <c r="BF15" s="378"/>
      <c r="BG15" s="378"/>
      <c r="BH15" s="378"/>
      <c r="BI15" s="378"/>
      <c r="BJ15" s="378"/>
      <c r="BK15" s="378"/>
      <c r="BL15" s="378"/>
      <c r="BM15" s="379"/>
      <c r="BN15" s="380">
        <v>14788910</v>
      </c>
      <c r="BO15" s="381"/>
      <c r="BP15" s="381"/>
      <c r="BQ15" s="381"/>
      <c r="BR15" s="381"/>
      <c r="BS15" s="381"/>
      <c r="BT15" s="381"/>
      <c r="BU15" s="382"/>
      <c r="BV15" s="380">
        <v>15141684</v>
      </c>
      <c r="BW15" s="381"/>
      <c r="BX15" s="381"/>
      <c r="BY15" s="381"/>
      <c r="BZ15" s="381"/>
      <c r="CA15" s="381"/>
      <c r="CB15" s="381"/>
      <c r="CC15" s="382"/>
      <c r="CD15" s="518" t="s">
        <v>147</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148</v>
      </c>
      <c r="M16" s="521"/>
      <c r="N16" s="521"/>
      <c r="O16" s="521"/>
      <c r="P16" s="521"/>
      <c r="Q16" s="522"/>
      <c r="R16" s="523" t="s">
        <v>149</v>
      </c>
      <c r="S16" s="524"/>
      <c r="T16" s="524"/>
      <c r="U16" s="524"/>
      <c r="V16" s="525"/>
      <c r="W16" s="407"/>
      <c r="X16" s="408"/>
      <c r="Y16" s="408"/>
      <c r="Z16" s="408"/>
      <c r="AA16" s="408"/>
      <c r="AB16" s="397"/>
      <c r="AC16" s="504">
        <v>16.2</v>
      </c>
      <c r="AD16" s="505"/>
      <c r="AE16" s="505"/>
      <c r="AF16" s="505"/>
      <c r="AG16" s="506"/>
      <c r="AH16" s="504">
        <v>18.3</v>
      </c>
      <c r="AI16" s="505"/>
      <c r="AJ16" s="505"/>
      <c r="AK16" s="505"/>
      <c r="AL16" s="507"/>
      <c r="AM16" s="446"/>
      <c r="AN16" s="447"/>
      <c r="AO16" s="447"/>
      <c r="AP16" s="447"/>
      <c r="AQ16" s="447"/>
      <c r="AR16" s="447"/>
      <c r="AS16" s="447"/>
      <c r="AT16" s="448"/>
      <c r="AU16" s="449"/>
      <c r="AV16" s="450"/>
      <c r="AW16" s="450"/>
      <c r="AX16" s="450"/>
      <c r="AY16" s="451" t="s">
        <v>150</v>
      </c>
      <c r="AZ16" s="452"/>
      <c r="BA16" s="452"/>
      <c r="BB16" s="452"/>
      <c r="BC16" s="452"/>
      <c r="BD16" s="452"/>
      <c r="BE16" s="452"/>
      <c r="BF16" s="452"/>
      <c r="BG16" s="452"/>
      <c r="BH16" s="452"/>
      <c r="BI16" s="452"/>
      <c r="BJ16" s="452"/>
      <c r="BK16" s="452"/>
      <c r="BL16" s="452"/>
      <c r="BM16" s="453"/>
      <c r="BN16" s="417">
        <v>19634981</v>
      </c>
      <c r="BO16" s="418"/>
      <c r="BP16" s="418"/>
      <c r="BQ16" s="418"/>
      <c r="BR16" s="418"/>
      <c r="BS16" s="418"/>
      <c r="BT16" s="418"/>
      <c r="BU16" s="419"/>
      <c r="BV16" s="417">
        <v>18726091</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151</v>
      </c>
      <c r="N17" s="529"/>
      <c r="O17" s="529"/>
      <c r="P17" s="529"/>
      <c r="Q17" s="530"/>
      <c r="R17" s="523" t="s">
        <v>149</v>
      </c>
      <c r="S17" s="524"/>
      <c r="T17" s="524"/>
      <c r="U17" s="524"/>
      <c r="V17" s="525"/>
      <c r="W17" s="433" t="s">
        <v>152</v>
      </c>
      <c r="X17" s="434"/>
      <c r="Y17" s="434"/>
      <c r="Z17" s="434"/>
      <c r="AA17" s="434"/>
      <c r="AB17" s="424"/>
      <c r="AC17" s="468">
        <v>43266</v>
      </c>
      <c r="AD17" s="469"/>
      <c r="AE17" s="469"/>
      <c r="AF17" s="469"/>
      <c r="AG17" s="511"/>
      <c r="AH17" s="468">
        <v>44537</v>
      </c>
      <c r="AI17" s="469"/>
      <c r="AJ17" s="469"/>
      <c r="AK17" s="469"/>
      <c r="AL17" s="470"/>
      <c r="AM17" s="446"/>
      <c r="AN17" s="447"/>
      <c r="AO17" s="447"/>
      <c r="AP17" s="447"/>
      <c r="AQ17" s="447"/>
      <c r="AR17" s="447"/>
      <c r="AS17" s="447"/>
      <c r="AT17" s="448"/>
      <c r="AU17" s="449"/>
      <c r="AV17" s="450"/>
      <c r="AW17" s="450"/>
      <c r="AX17" s="450"/>
      <c r="AY17" s="451" t="s">
        <v>153</v>
      </c>
      <c r="AZ17" s="452"/>
      <c r="BA17" s="452"/>
      <c r="BB17" s="452"/>
      <c r="BC17" s="452"/>
      <c r="BD17" s="452"/>
      <c r="BE17" s="452"/>
      <c r="BF17" s="452"/>
      <c r="BG17" s="452"/>
      <c r="BH17" s="452"/>
      <c r="BI17" s="452"/>
      <c r="BJ17" s="452"/>
      <c r="BK17" s="452"/>
      <c r="BL17" s="452"/>
      <c r="BM17" s="453"/>
      <c r="BN17" s="417">
        <v>18723079</v>
      </c>
      <c r="BO17" s="418"/>
      <c r="BP17" s="418"/>
      <c r="BQ17" s="418"/>
      <c r="BR17" s="418"/>
      <c r="BS17" s="418"/>
      <c r="BT17" s="418"/>
      <c r="BU17" s="419"/>
      <c r="BV17" s="417">
        <v>19208473</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154</v>
      </c>
      <c r="C18" s="460"/>
      <c r="D18" s="460"/>
      <c r="E18" s="540"/>
      <c r="F18" s="540"/>
      <c r="G18" s="540"/>
      <c r="H18" s="540"/>
      <c r="I18" s="540"/>
      <c r="J18" s="540"/>
      <c r="K18" s="540"/>
      <c r="L18" s="541">
        <v>43.15</v>
      </c>
      <c r="M18" s="541"/>
      <c r="N18" s="541"/>
      <c r="O18" s="541"/>
      <c r="P18" s="541"/>
      <c r="Q18" s="541"/>
      <c r="R18" s="542"/>
      <c r="S18" s="542"/>
      <c r="T18" s="542"/>
      <c r="U18" s="542"/>
      <c r="V18" s="543"/>
      <c r="W18" s="435"/>
      <c r="X18" s="436"/>
      <c r="Y18" s="436"/>
      <c r="Z18" s="436"/>
      <c r="AA18" s="436"/>
      <c r="AB18" s="427"/>
      <c r="AC18" s="544">
        <v>82.5</v>
      </c>
      <c r="AD18" s="545"/>
      <c r="AE18" s="545"/>
      <c r="AF18" s="545"/>
      <c r="AG18" s="546"/>
      <c r="AH18" s="544">
        <v>80.3</v>
      </c>
      <c r="AI18" s="545"/>
      <c r="AJ18" s="545"/>
      <c r="AK18" s="545"/>
      <c r="AL18" s="547"/>
      <c r="AM18" s="446"/>
      <c r="AN18" s="447"/>
      <c r="AO18" s="447"/>
      <c r="AP18" s="447"/>
      <c r="AQ18" s="447"/>
      <c r="AR18" s="447"/>
      <c r="AS18" s="447"/>
      <c r="AT18" s="448"/>
      <c r="AU18" s="449"/>
      <c r="AV18" s="450"/>
      <c r="AW18" s="450"/>
      <c r="AX18" s="450"/>
      <c r="AY18" s="451" t="s">
        <v>155</v>
      </c>
      <c r="AZ18" s="452"/>
      <c r="BA18" s="452"/>
      <c r="BB18" s="452"/>
      <c r="BC18" s="452"/>
      <c r="BD18" s="452"/>
      <c r="BE18" s="452"/>
      <c r="BF18" s="452"/>
      <c r="BG18" s="452"/>
      <c r="BH18" s="452"/>
      <c r="BI18" s="452"/>
      <c r="BJ18" s="452"/>
      <c r="BK18" s="452"/>
      <c r="BL18" s="452"/>
      <c r="BM18" s="453"/>
      <c r="BN18" s="417">
        <v>23605202</v>
      </c>
      <c r="BO18" s="418"/>
      <c r="BP18" s="418"/>
      <c r="BQ18" s="418"/>
      <c r="BR18" s="418"/>
      <c r="BS18" s="418"/>
      <c r="BT18" s="418"/>
      <c r="BU18" s="419"/>
      <c r="BV18" s="417">
        <v>22859934</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156</v>
      </c>
      <c r="C19" s="460"/>
      <c r="D19" s="460"/>
      <c r="E19" s="540"/>
      <c r="F19" s="540"/>
      <c r="G19" s="540"/>
      <c r="H19" s="540"/>
      <c r="I19" s="540"/>
      <c r="J19" s="540"/>
      <c r="K19" s="540"/>
      <c r="L19" s="548">
        <v>3025</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157</v>
      </c>
      <c r="AZ19" s="452"/>
      <c r="BA19" s="452"/>
      <c r="BB19" s="452"/>
      <c r="BC19" s="452"/>
      <c r="BD19" s="452"/>
      <c r="BE19" s="452"/>
      <c r="BF19" s="452"/>
      <c r="BG19" s="452"/>
      <c r="BH19" s="452"/>
      <c r="BI19" s="452"/>
      <c r="BJ19" s="452"/>
      <c r="BK19" s="452"/>
      <c r="BL19" s="452"/>
      <c r="BM19" s="453"/>
      <c r="BN19" s="417">
        <v>33728164</v>
      </c>
      <c r="BO19" s="418"/>
      <c r="BP19" s="418"/>
      <c r="BQ19" s="418"/>
      <c r="BR19" s="418"/>
      <c r="BS19" s="418"/>
      <c r="BT19" s="418"/>
      <c r="BU19" s="419"/>
      <c r="BV19" s="417">
        <v>28342196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158</v>
      </c>
      <c r="C20" s="460"/>
      <c r="D20" s="460"/>
      <c r="E20" s="540"/>
      <c r="F20" s="540"/>
      <c r="G20" s="540"/>
      <c r="H20" s="540"/>
      <c r="I20" s="540"/>
      <c r="J20" s="540"/>
      <c r="K20" s="540"/>
      <c r="L20" s="548">
        <v>56311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159</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160</v>
      </c>
      <c r="C22" s="561"/>
      <c r="D22" s="562"/>
      <c r="E22" s="429" t="s">
        <v>1</v>
      </c>
      <c r="F22" s="434"/>
      <c r="G22" s="434"/>
      <c r="H22" s="434"/>
      <c r="I22" s="434"/>
      <c r="J22" s="434"/>
      <c r="K22" s="424"/>
      <c r="L22" s="429" t="s">
        <v>161</v>
      </c>
      <c r="M22" s="434"/>
      <c r="N22" s="434"/>
      <c r="O22" s="434"/>
      <c r="P22" s="424"/>
      <c r="Q22" s="592" t="s">
        <v>162</v>
      </c>
      <c r="R22" s="593"/>
      <c r="S22" s="593"/>
      <c r="T22" s="593"/>
      <c r="U22" s="593"/>
      <c r="V22" s="594"/>
      <c r="W22" s="560" t="s">
        <v>163</v>
      </c>
      <c r="X22" s="561"/>
      <c r="Y22" s="562"/>
      <c r="Z22" s="429" t="s">
        <v>1</v>
      </c>
      <c r="AA22" s="434"/>
      <c r="AB22" s="434"/>
      <c r="AC22" s="434"/>
      <c r="AD22" s="434"/>
      <c r="AE22" s="434"/>
      <c r="AF22" s="434"/>
      <c r="AG22" s="424"/>
      <c r="AH22" s="598" t="s">
        <v>164</v>
      </c>
      <c r="AI22" s="434"/>
      <c r="AJ22" s="434"/>
      <c r="AK22" s="434"/>
      <c r="AL22" s="424"/>
      <c r="AM22" s="598" t="s">
        <v>165</v>
      </c>
      <c r="AN22" s="599"/>
      <c r="AO22" s="599"/>
      <c r="AP22" s="599"/>
      <c r="AQ22" s="599"/>
      <c r="AR22" s="600"/>
      <c r="AS22" s="592" t="s">
        <v>162</v>
      </c>
      <c r="AT22" s="593"/>
      <c r="AU22" s="593"/>
      <c r="AV22" s="593"/>
      <c r="AW22" s="593"/>
      <c r="AX22" s="604"/>
      <c r="AY22" s="377" t="s">
        <v>166</v>
      </c>
      <c r="AZ22" s="378"/>
      <c r="BA22" s="378"/>
      <c r="BB22" s="378"/>
      <c r="BC22" s="378"/>
      <c r="BD22" s="378"/>
      <c r="BE22" s="378"/>
      <c r="BF22" s="378"/>
      <c r="BG22" s="378"/>
      <c r="BH22" s="378"/>
      <c r="BI22" s="378"/>
      <c r="BJ22" s="378"/>
      <c r="BK22" s="378"/>
      <c r="BL22" s="378"/>
      <c r="BM22" s="379"/>
      <c r="BN22" s="380">
        <v>31633622</v>
      </c>
      <c r="BO22" s="381"/>
      <c r="BP22" s="381"/>
      <c r="BQ22" s="381"/>
      <c r="BR22" s="381"/>
      <c r="BS22" s="381"/>
      <c r="BT22" s="381"/>
      <c r="BU22" s="382"/>
      <c r="BV22" s="380">
        <v>30321017</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167</v>
      </c>
      <c r="AZ23" s="452"/>
      <c r="BA23" s="452"/>
      <c r="BB23" s="452"/>
      <c r="BC23" s="452"/>
      <c r="BD23" s="452"/>
      <c r="BE23" s="452"/>
      <c r="BF23" s="452"/>
      <c r="BG23" s="452"/>
      <c r="BH23" s="452"/>
      <c r="BI23" s="452"/>
      <c r="BJ23" s="452"/>
      <c r="BK23" s="452"/>
      <c r="BL23" s="452"/>
      <c r="BM23" s="453"/>
      <c r="BN23" s="417">
        <v>26498098</v>
      </c>
      <c r="BO23" s="418"/>
      <c r="BP23" s="418"/>
      <c r="BQ23" s="418"/>
      <c r="BR23" s="418"/>
      <c r="BS23" s="418"/>
      <c r="BT23" s="418"/>
      <c r="BU23" s="419"/>
      <c r="BV23" s="417">
        <v>26250118</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168</v>
      </c>
      <c r="F24" s="447"/>
      <c r="G24" s="447"/>
      <c r="H24" s="447"/>
      <c r="I24" s="447"/>
      <c r="J24" s="447"/>
      <c r="K24" s="448"/>
      <c r="L24" s="468">
        <v>1</v>
      </c>
      <c r="M24" s="469"/>
      <c r="N24" s="469"/>
      <c r="O24" s="469"/>
      <c r="P24" s="511"/>
      <c r="Q24" s="468">
        <v>8460</v>
      </c>
      <c r="R24" s="469"/>
      <c r="S24" s="469"/>
      <c r="T24" s="469"/>
      <c r="U24" s="469"/>
      <c r="V24" s="511"/>
      <c r="W24" s="563"/>
      <c r="X24" s="564"/>
      <c r="Y24" s="565"/>
      <c r="Z24" s="467" t="s">
        <v>169</v>
      </c>
      <c r="AA24" s="447"/>
      <c r="AB24" s="447"/>
      <c r="AC24" s="447"/>
      <c r="AD24" s="447"/>
      <c r="AE24" s="447"/>
      <c r="AF24" s="447"/>
      <c r="AG24" s="448"/>
      <c r="AH24" s="468">
        <v>772</v>
      </c>
      <c r="AI24" s="469"/>
      <c r="AJ24" s="469"/>
      <c r="AK24" s="469"/>
      <c r="AL24" s="511"/>
      <c r="AM24" s="468">
        <v>2430256</v>
      </c>
      <c r="AN24" s="469"/>
      <c r="AO24" s="469"/>
      <c r="AP24" s="469"/>
      <c r="AQ24" s="469"/>
      <c r="AR24" s="511"/>
      <c r="AS24" s="468">
        <v>3148</v>
      </c>
      <c r="AT24" s="469"/>
      <c r="AU24" s="469"/>
      <c r="AV24" s="469"/>
      <c r="AW24" s="469"/>
      <c r="AX24" s="470"/>
      <c r="AY24" s="533" t="s">
        <v>170</v>
      </c>
      <c r="AZ24" s="534"/>
      <c r="BA24" s="534"/>
      <c r="BB24" s="534"/>
      <c r="BC24" s="534"/>
      <c r="BD24" s="534"/>
      <c r="BE24" s="534"/>
      <c r="BF24" s="534"/>
      <c r="BG24" s="534"/>
      <c r="BH24" s="534"/>
      <c r="BI24" s="534"/>
      <c r="BJ24" s="534"/>
      <c r="BK24" s="534"/>
      <c r="BL24" s="534"/>
      <c r="BM24" s="535"/>
      <c r="BN24" s="417">
        <v>9294722</v>
      </c>
      <c r="BO24" s="418"/>
      <c r="BP24" s="418"/>
      <c r="BQ24" s="418"/>
      <c r="BR24" s="418"/>
      <c r="BS24" s="418"/>
      <c r="BT24" s="418"/>
      <c r="BU24" s="419"/>
      <c r="BV24" s="417">
        <v>8552232</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171</v>
      </c>
      <c r="F25" s="447"/>
      <c r="G25" s="447"/>
      <c r="H25" s="447"/>
      <c r="I25" s="447"/>
      <c r="J25" s="447"/>
      <c r="K25" s="448"/>
      <c r="L25" s="468">
        <v>1</v>
      </c>
      <c r="M25" s="469"/>
      <c r="N25" s="469"/>
      <c r="O25" s="469"/>
      <c r="P25" s="511"/>
      <c r="Q25" s="468">
        <v>7240</v>
      </c>
      <c r="R25" s="469"/>
      <c r="S25" s="469"/>
      <c r="T25" s="469"/>
      <c r="U25" s="469"/>
      <c r="V25" s="511"/>
      <c r="W25" s="563"/>
      <c r="X25" s="564"/>
      <c r="Y25" s="565"/>
      <c r="Z25" s="467" t="s">
        <v>172</v>
      </c>
      <c r="AA25" s="447"/>
      <c r="AB25" s="447"/>
      <c r="AC25" s="447"/>
      <c r="AD25" s="447"/>
      <c r="AE25" s="447"/>
      <c r="AF25" s="447"/>
      <c r="AG25" s="448"/>
      <c r="AH25" s="468">
        <v>159</v>
      </c>
      <c r="AI25" s="469"/>
      <c r="AJ25" s="469"/>
      <c r="AK25" s="469"/>
      <c r="AL25" s="511"/>
      <c r="AM25" s="468">
        <v>488130</v>
      </c>
      <c r="AN25" s="469"/>
      <c r="AO25" s="469"/>
      <c r="AP25" s="469"/>
      <c r="AQ25" s="469"/>
      <c r="AR25" s="511"/>
      <c r="AS25" s="468">
        <v>3070</v>
      </c>
      <c r="AT25" s="469"/>
      <c r="AU25" s="469"/>
      <c r="AV25" s="469"/>
      <c r="AW25" s="469"/>
      <c r="AX25" s="470"/>
      <c r="AY25" s="377" t="s">
        <v>173</v>
      </c>
      <c r="AZ25" s="378"/>
      <c r="BA25" s="378"/>
      <c r="BB25" s="378"/>
      <c r="BC25" s="378"/>
      <c r="BD25" s="378"/>
      <c r="BE25" s="378"/>
      <c r="BF25" s="378"/>
      <c r="BG25" s="378"/>
      <c r="BH25" s="378"/>
      <c r="BI25" s="378"/>
      <c r="BJ25" s="378"/>
      <c r="BK25" s="378"/>
      <c r="BL25" s="378"/>
      <c r="BM25" s="379"/>
      <c r="BN25" s="380">
        <v>22877516</v>
      </c>
      <c r="BO25" s="381"/>
      <c r="BP25" s="381"/>
      <c r="BQ25" s="381"/>
      <c r="BR25" s="381"/>
      <c r="BS25" s="381"/>
      <c r="BT25" s="381"/>
      <c r="BU25" s="382"/>
      <c r="BV25" s="380">
        <v>21332862</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174</v>
      </c>
      <c r="F26" s="447"/>
      <c r="G26" s="447"/>
      <c r="H26" s="447"/>
      <c r="I26" s="447"/>
      <c r="J26" s="447"/>
      <c r="K26" s="448"/>
      <c r="L26" s="468">
        <v>1</v>
      </c>
      <c r="M26" s="469"/>
      <c r="N26" s="469"/>
      <c r="O26" s="469"/>
      <c r="P26" s="511"/>
      <c r="Q26" s="468">
        <v>6620</v>
      </c>
      <c r="R26" s="469"/>
      <c r="S26" s="469"/>
      <c r="T26" s="469"/>
      <c r="U26" s="469"/>
      <c r="V26" s="511"/>
      <c r="W26" s="563"/>
      <c r="X26" s="564"/>
      <c r="Y26" s="565"/>
      <c r="Z26" s="467" t="s">
        <v>175</v>
      </c>
      <c r="AA26" s="569"/>
      <c r="AB26" s="569"/>
      <c r="AC26" s="569"/>
      <c r="AD26" s="569"/>
      <c r="AE26" s="569"/>
      <c r="AF26" s="569"/>
      <c r="AG26" s="570"/>
      <c r="AH26" s="468">
        <v>28</v>
      </c>
      <c r="AI26" s="469"/>
      <c r="AJ26" s="469"/>
      <c r="AK26" s="469"/>
      <c r="AL26" s="511"/>
      <c r="AM26" s="468">
        <v>99260</v>
      </c>
      <c r="AN26" s="469"/>
      <c r="AO26" s="469"/>
      <c r="AP26" s="469"/>
      <c r="AQ26" s="469"/>
      <c r="AR26" s="511"/>
      <c r="AS26" s="468">
        <v>3545</v>
      </c>
      <c r="AT26" s="469"/>
      <c r="AU26" s="469"/>
      <c r="AV26" s="469"/>
      <c r="AW26" s="469"/>
      <c r="AX26" s="470"/>
      <c r="AY26" s="420" t="s">
        <v>176</v>
      </c>
      <c r="AZ26" s="421"/>
      <c r="BA26" s="421"/>
      <c r="BB26" s="421"/>
      <c r="BC26" s="421"/>
      <c r="BD26" s="421"/>
      <c r="BE26" s="421"/>
      <c r="BF26" s="421"/>
      <c r="BG26" s="421"/>
      <c r="BH26" s="421"/>
      <c r="BI26" s="421"/>
      <c r="BJ26" s="421"/>
      <c r="BK26" s="421"/>
      <c r="BL26" s="421"/>
      <c r="BM26" s="422"/>
      <c r="BN26" s="417" t="s">
        <v>129</v>
      </c>
      <c r="BO26" s="418"/>
      <c r="BP26" s="418"/>
      <c r="BQ26" s="418"/>
      <c r="BR26" s="418"/>
      <c r="BS26" s="418"/>
      <c r="BT26" s="418"/>
      <c r="BU26" s="419"/>
      <c r="BV26" s="417" t="s">
        <v>129</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177</v>
      </c>
      <c r="F27" s="447"/>
      <c r="G27" s="447"/>
      <c r="H27" s="447"/>
      <c r="I27" s="447"/>
      <c r="J27" s="447"/>
      <c r="K27" s="448"/>
      <c r="L27" s="468">
        <v>1</v>
      </c>
      <c r="M27" s="469"/>
      <c r="N27" s="469"/>
      <c r="O27" s="469"/>
      <c r="P27" s="511"/>
      <c r="Q27" s="468">
        <v>5300</v>
      </c>
      <c r="R27" s="469"/>
      <c r="S27" s="469"/>
      <c r="T27" s="469"/>
      <c r="U27" s="469"/>
      <c r="V27" s="511"/>
      <c r="W27" s="563"/>
      <c r="X27" s="564"/>
      <c r="Y27" s="565"/>
      <c r="Z27" s="467" t="s">
        <v>178</v>
      </c>
      <c r="AA27" s="447"/>
      <c r="AB27" s="447"/>
      <c r="AC27" s="447"/>
      <c r="AD27" s="447"/>
      <c r="AE27" s="447"/>
      <c r="AF27" s="447"/>
      <c r="AG27" s="448"/>
      <c r="AH27" s="468">
        <v>12</v>
      </c>
      <c r="AI27" s="469"/>
      <c r="AJ27" s="469"/>
      <c r="AK27" s="469"/>
      <c r="AL27" s="511"/>
      <c r="AM27" s="468">
        <v>45060</v>
      </c>
      <c r="AN27" s="469"/>
      <c r="AO27" s="469"/>
      <c r="AP27" s="469"/>
      <c r="AQ27" s="469"/>
      <c r="AR27" s="511"/>
      <c r="AS27" s="468">
        <v>3755</v>
      </c>
      <c r="AT27" s="469"/>
      <c r="AU27" s="469"/>
      <c r="AV27" s="469"/>
      <c r="AW27" s="469"/>
      <c r="AX27" s="470"/>
      <c r="AY27" s="512" t="s">
        <v>179</v>
      </c>
      <c r="AZ27" s="513"/>
      <c r="BA27" s="513"/>
      <c r="BB27" s="513"/>
      <c r="BC27" s="513"/>
      <c r="BD27" s="513"/>
      <c r="BE27" s="513"/>
      <c r="BF27" s="513"/>
      <c r="BG27" s="513"/>
      <c r="BH27" s="513"/>
      <c r="BI27" s="513"/>
      <c r="BJ27" s="513"/>
      <c r="BK27" s="513"/>
      <c r="BL27" s="513"/>
      <c r="BM27" s="514"/>
      <c r="BN27" s="536" t="s">
        <v>129</v>
      </c>
      <c r="BO27" s="537"/>
      <c r="BP27" s="537"/>
      <c r="BQ27" s="537"/>
      <c r="BR27" s="537"/>
      <c r="BS27" s="537"/>
      <c r="BT27" s="537"/>
      <c r="BU27" s="538"/>
      <c r="BV27" s="536" t="s">
        <v>180</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181</v>
      </c>
      <c r="F28" s="447"/>
      <c r="G28" s="447"/>
      <c r="H28" s="447"/>
      <c r="I28" s="447"/>
      <c r="J28" s="447"/>
      <c r="K28" s="448"/>
      <c r="L28" s="468">
        <v>1</v>
      </c>
      <c r="M28" s="469"/>
      <c r="N28" s="469"/>
      <c r="O28" s="469"/>
      <c r="P28" s="511"/>
      <c r="Q28" s="468">
        <v>4700</v>
      </c>
      <c r="R28" s="469"/>
      <c r="S28" s="469"/>
      <c r="T28" s="469"/>
      <c r="U28" s="469"/>
      <c r="V28" s="511"/>
      <c r="W28" s="563"/>
      <c r="X28" s="564"/>
      <c r="Y28" s="565"/>
      <c r="Z28" s="467" t="s">
        <v>182</v>
      </c>
      <c r="AA28" s="447"/>
      <c r="AB28" s="447"/>
      <c r="AC28" s="447"/>
      <c r="AD28" s="447"/>
      <c r="AE28" s="447"/>
      <c r="AF28" s="447"/>
      <c r="AG28" s="448"/>
      <c r="AH28" s="468" t="s">
        <v>180</v>
      </c>
      <c r="AI28" s="469"/>
      <c r="AJ28" s="469"/>
      <c r="AK28" s="469"/>
      <c r="AL28" s="511"/>
      <c r="AM28" s="468" t="s">
        <v>129</v>
      </c>
      <c r="AN28" s="469"/>
      <c r="AO28" s="469"/>
      <c r="AP28" s="469"/>
      <c r="AQ28" s="469"/>
      <c r="AR28" s="511"/>
      <c r="AS28" s="468" t="s">
        <v>129</v>
      </c>
      <c r="AT28" s="469"/>
      <c r="AU28" s="469"/>
      <c r="AV28" s="469"/>
      <c r="AW28" s="469"/>
      <c r="AX28" s="470"/>
      <c r="AY28" s="571" t="s">
        <v>183</v>
      </c>
      <c r="AZ28" s="572"/>
      <c r="BA28" s="572"/>
      <c r="BB28" s="573"/>
      <c r="BC28" s="377" t="s">
        <v>49</v>
      </c>
      <c r="BD28" s="378"/>
      <c r="BE28" s="378"/>
      <c r="BF28" s="378"/>
      <c r="BG28" s="378"/>
      <c r="BH28" s="378"/>
      <c r="BI28" s="378"/>
      <c r="BJ28" s="378"/>
      <c r="BK28" s="378"/>
      <c r="BL28" s="378"/>
      <c r="BM28" s="379"/>
      <c r="BN28" s="380">
        <v>3267000</v>
      </c>
      <c r="BO28" s="381"/>
      <c r="BP28" s="381"/>
      <c r="BQ28" s="381"/>
      <c r="BR28" s="381"/>
      <c r="BS28" s="381"/>
      <c r="BT28" s="381"/>
      <c r="BU28" s="382"/>
      <c r="BV28" s="380">
        <v>2347000</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184</v>
      </c>
      <c r="F29" s="447"/>
      <c r="G29" s="447"/>
      <c r="H29" s="447"/>
      <c r="I29" s="447"/>
      <c r="J29" s="447"/>
      <c r="K29" s="448"/>
      <c r="L29" s="468">
        <v>22</v>
      </c>
      <c r="M29" s="469"/>
      <c r="N29" s="469"/>
      <c r="O29" s="469"/>
      <c r="P29" s="511"/>
      <c r="Q29" s="468">
        <v>4400</v>
      </c>
      <c r="R29" s="469"/>
      <c r="S29" s="469"/>
      <c r="T29" s="469"/>
      <c r="U29" s="469"/>
      <c r="V29" s="511"/>
      <c r="W29" s="566"/>
      <c r="X29" s="567"/>
      <c r="Y29" s="568"/>
      <c r="Z29" s="467" t="s">
        <v>185</v>
      </c>
      <c r="AA29" s="447"/>
      <c r="AB29" s="447"/>
      <c r="AC29" s="447"/>
      <c r="AD29" s="447"/>
      <c r="AE29" s="447"/>
      <c r="AF29" s="447"/>
      <c r="AG29" s="448"/>
      <c r="AH29" s="468">
        <v>784</v>
      </c>
      <c r="AI29" s="469"/>
      <c r="AJ29" s="469"/>
      <c r="AK29" s="469"/>
      <c r="AL29" s="511"/>
      <c r="AM29" s="468">
        <v>2475316</v>
      </c>
      <c r="AN29" s="469"/>
      <c r="AO29" s="469"/>
      <c r="AP29" s="469"/>
      <c r="AQ29" s="469"/>
      <c r="AR29" s="511"/>
      <c r="AS29" s="468">
        <v>3157</v>
      </c>
      <c r="AT29" s="469"/>
      <c r="AU29" s="469"/>
      <c r="AV29" s="469"/>
      <c r="AW29" s="469"/>
      <c r="AX29" s="470"/>
      <c r="AY29" s="574"/>
      <c r="AZ29" s="575"/>
      <c r="BA29" s="575"/>
      <c r="BB29" s="576"/>
      <c r="BC29" s="451" t="s">
        <v>186</v>
      </c>
      <c r="BD29" s="452"/>
      <c r="BE29" s="452"/>
      <c r="BF29" s="452"/>
      <c r="BG29" s="452"/>
      <c r="BH29" s="452"/>
      <c r="BI29" s="452"/>
      <c r="BJ29" s="452"/>
      <c r="BK29" s="452"/>
      <c r="BL29" s="452"/>
      <c r="BM29" s="453"/>
      <c r="BN29" s="417">
        <v>978700</v>
      </c>
      <c r="BO29" s="418"/>
      <c r="BP29" s="418"/>
      <c r="BQ29" s="418"/>
      <c r="BR29" s="418"/>
      <c r="BS29" s="418"/>
      <c r="BT29" s="418"/>
      <c r="BU29" s="419"/>
      <c r="BV29" s="417">
        <v>242600</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187</v>
      </c>
      <c r="X30" s="585"/>
      <c r="Y30" s="585"/>
      <c r="Z30" s="585"/>
      <c r="AA30" s="585"/>
      <c r="AB30" s="585"/>
      <c r="AC30" s="585"/>
      <c r="AD30" s="585"/>
      <c r="AE30" s="585"/>
      <c r="AF30" s="585"/>
      <c r="AG30" s="586"/>
      <c r="AH30" s="544">
        <v>99.3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51</v>
      </c>
      <c r="BD30" s="534"/>
      <c r="BE30" s="534"/>
      <c r="BF30" s="534"/>
      <c r="BG30" s="534"/>
      <c r="BH30" s="534"/>
      <c r="BI30" s="534"/>
      <c r="BJ30" s="534"/>
      <c r="BK30" s="534"/>
      <c r="BL30" s="534"/>
      <c r="BM30" s="535"/>
      <c r="BN30" s="536">
        <v>3039890</v>
      </c>
      <c r="BO30" s="537"/>
      <c r="BP30" s="537"/>
      <c r="BQ30" s="537"/>
      <c r="BR30" s="537"/>
      <c r="BS30" s="537"/>
      <c r="BT30" s="537"/>
      <c r="BU30" s="538"/>
      <c r="BV30" s="536">
        <v>2744378</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188</v>
      </c>
      <c r="D32" s="580"/>
      <c r="E32" s="580"/>
      <c r="F32" s="580"/>
      <c r="G32" s="580"/>
      <c r="H32" s="580"/>
      <c r="I32" s="580"/>
      <c r="J32" s="580"/>
      <c r="K32" s="580"/>
      <c r="L32" s="580"/>
      <c r="M32" s="580"/>
      <c r="N32" s="580"/>
      <c r="O32" s="580"/>
      <c r="P32" s="580"/>
      <c r="Q32" s="580"/>
      <c r="R32" s="580"/>
      <c r="S32" s="580"/>
      <c r="U32" s="421" t="s">
        <v>189</v>
      </c>
      <c r="V32" s="421"/>
      <c r="W32" s="421"/>
      <c r="X32" s="421"/>
      <c r="Y32" s="421"/>
      <c r="Z32" s="421"/>
      <c r="AA32" s="421"/>
      <c r="AB32" s="421"/>
      <c r="AC32" s="421"/>
      <c r="AD32" s="421"/>
      <c r="AE32" s="421"/>
      <c r="AF32" s="421"/>
      <c r="AG32" s="421"/>
      <c r="AH32" s="421"/>
      <c r="AI32" s="421"/>
      <c r="AJ32" s="421"/>
      <c r="AK32" s="421"/>
      <c r="AM32" s="421" t="s">
        <v>190</v>
      </c>
      <c r="AN32" s="421"/>
      <c r="AO32" s="421"/>
      <c r="AP32" s="421"/>
      <c r="AQ32" s="421"/>
      <c r="AR32" s="421"/>
      <c r="AS32" s="421"/>
      <c r="AT32" s="421"/>
      <c r="AU32" s="421"/>
      <c r="AV32" s="421"/>
      <c r="AW32" s="421"/>
      <c r="AX32" s="421"/>
      <c r="AY32" s="421"/>
      <c r="AZ32" s="421"/>
      <c r="BA32" s="421"/>
      <c r="BB32" s="421"/>
      <c r="BC32" s="421"/>
      <c r="BE32" s="421" t="s">
        <v>191</v>
      </c>
      <c r="BF32" s="421"/>
      <c r="BG32" s="421"/>
      <c r="BH32" s="421"/>
      <c r="BI32" s="421"/>
      <c r="BJ32" s="421"/>
      <c r="BK32" s="421"/>
      <c r="BL32" s="421"/>
      <c r="BM32" s="421"/>
      <c r="BN32" s="421"/>
      <c r="BO32" s="421"/>
      <c r="BP32" s="421"/>
      <c r="BQ32" s="421"/>
      <c r="BR32" s="421"/>
      <c r="BS32" s="421"/>
      <c r="BT32" s="421"/>
      <c r="BU32" s="421"/>
      <c r="BW32" s="421" t="s">
        <v>192</v>
      </c>
      <c r="BX32" s="421"/>
      <c r="BY32" s="421"/>
      <c r="BZ32" s="421"/>
      <c r="CA32" s="421"/>
      <c r="CB32" s="421"/>
      <c r="CC32" s="421"/>
      <c r="CD32" s="421"/>
      <c r="CE32" s="421"/>
      <c r="CF32" s="421"/>
      <c r="CG32" s="421"/>
      <c r="CH32" s="421"/>
      <c r="CI32" s="421"/>
      <c r="CJ32" s="421"/>
      <c r="CK32" s="421"/>
      <c r="CL32" s="421"/>
      <c r="CM32" s="421"/>
      <c r="CO32" s="421" t="s">
        <v>193</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194</v>
      </c>
      <c r="D33" s="441"/>
      <c r="E33" s="406" t="s">
        <v>195</v>
      </c>
      <c r="F33" s="406"/>
      <c r="G33" s="406"/>
      <c r="H33" s="406"/>
      <c r="I33" s="406"/>
      <c r="J33" s="406"/>
      <c r="K33" s="406"/>
      <c r="L33" s="406"/>
      <c r="M33" s="406"/>
      <c r="N33" s="406"/>
      <c r="O33" s="406"/>
      <c r="P33" s="406"/>
      <c r="Q33" s="406"/>
      <c r="R33" s="406"/>
      <c r="S33" s="406"/>
      <c r="T33" s="197"/>
      <c r="U33" s="441" t="s">
        <v>194</v>
      </c>
      <c r="V33" s="441"/>
      <c r="W33" s="406" t="s">
        <v>195</v>
      </c>
      <c r="X33" s="406"/>
      <c r="Y33" s="406"/>
      <c r="Z33" s="406"/>
      <c r="AA33" s="406"/>
      <c r="AB33" s="406"/>
      <c r="AC33" s="406"/>
      <c r="AD33" s="406"/>
      <c r="AE33" s="406"/>
      <c r="AF33" s="406"/>
      <c r="AG33" s="406"/>
      <c r="AH33" s="406"/>
      <c r="AI33" s="406"/>
      <c r="AJ33" s="406"/>
      <c r="AK33" s="406"/>
      <c r="AL33" s="197"/>
      <c r="AM33" s="441" t="s">
        <v>196</v>
      </c>
      <c r="AN33" s="441"/>
      <c r="AO33" s="406" t="s">
        <v>197</v>
      </c>
      <c r="AP33" s="406"/>
      <c r="AQ33" s="406"/>
      <c r="AR33" s="406"/>
      <c r="AS33" s="406"/>
      <c r="AT33" s="406"/>
      <c r="AU33" s="406"/>
      <c r="AV33" s="406"/>
      <c r="AW33" s="406"/>
      <c r="AX33" s="406"/>
      <c r="AY33" s="406"/>
      <c r="AZ33" s="406"/>
      <c r="BA33" s="406"/>
      <c r="BB33" s="406"/>
      <c r="BC33" s="406"/>
      <c r="BD33" s="198"/>
      <c r="BE33" s="406" t="s">
        <v>198</v>
      </c>
      <c r="BF33" s="406"/>
      <c r="BG33" s="406" t="s">
        <v>199</v>
      </c>
      <c r="BH33" s="406"/>
      <c r="BI33" s="406"/>
      <c r="BJ33" s="406"/>
      <c r="BK33" s="406"/>
      <c r="BL33" s="406"/>
      <c r="BM33" s="406"/>
      <c r="BN33" s="406"/>
      <c r="BO33" s="406"/>
      <c r="BP33" s="406"/>
      <c r="BQ33" s="406"/>
      <c r="BR33" s="406"/>
      <c r="BS33" s="406"/>
      <c r="BT33" s="406"/>
      <c r="BU33" s="406"/>
      <c r="BV33" s="198"/>
      <c r="BW33" s="441" t="s">
        <v>198</v>
      </c>
      <c r="BX33" s="441"/>
      <c r="BY33" s="406" t="s">
        <v>200</v>
      </c>
      <c r="BZ33" s="406"/>
      <c r="CA33" s="406"/>
      <c r="CB33" s="406"/>
      <c r="CC33" s="406"/>
      <c r="CD33" s="406"/>
      <c r="CE33" s="406"/>
      <c r="CF33" s="406"/>
      <c r="CG33" s="406"/>
      <c r="CH33" s="406"/>
      <c r="CI33" s="406"/>
      <c r="CJ33" s="406"/>
      <c r="CK33" s="406"/>
      <c r="CL33" s="406"/>
      <c r="CM33" s="406"/>
      <c r="CN33" s="197"/>
      <c r="CO33" s="441" t="s">
        <v>194</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我孫子市国民健康保険事業特別会計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IF('各会計、関係団体の財政状況及び健全化判断比率'!B31="","",'各会計、関係団体の財政状況及び健全化判断比率'!B31)</f>
        <v>我孫子市下水道事業会計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北千葉広域水道企業団１団体（水道用水供給事業会計）</v>
      </c>
      <c r="BZ34" s="608"/>
      <c r="CA34" s="608"/>
      <c r="CB34" s="608"/>
      <c r="CC34" s="608"/>
      <c r="CD34" s="608"/>
      <c r="CE34" s="608"/>
      <c r="CF34" s="608"/>
      <c r="CG34" s="608"/>
      <c r="CH34" s="608"/>
      <c r="CI34" s="608"/>
      <c r="CJ34" s="608"/>
      <c r="CK34" s="608"/>
      <c r="CL34" s="608"/>
      <c r="CM34" s="608"/>
      <c r="CN34" s="172"/>
      <c r="CO34" s="607">
        <f>IF(CQ34="","",MAX(C34:D43,U34:V43,AM34:AN43,BE34:BF43,BW34:BX43)+1)</f>
        <v>15</v>
      </c>
      <c r="CP34" s="607"/>
      <c r="CQ34" s="608" t="str">
        <f>IF('各会計、関係団体の財政状況及び健全化判断比率'!BS7="","",'各会計、関係団体の財政状況及び健全化判断比率'!BS7)</f>
        <v>我孫子市土地開発公社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我孫子市介護保険特別会計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IF('各会計、関係団体の財政状況及び健全化判断比率'!B32="","",'各会計、関係団体の財政状況及び健全化判断比率'!B32)</f>
        <v>我孫子市水道事業会計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東葛中部地区総合開発事務組合（一般会計）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我孫子市後期高齢者医療特別会計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千葉県市町村総合事務組合（一般会計）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千葉県市町村総合事務組合（千葉県自治会館管理運営特別会計）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千葉県市町村総合事務組合（千葉県自治研修センター特別会計）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千葉県市町村総合事務組合（千葉県市町村交通災害共済特別会計）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千葉県後期高齢者医療広域連合(一般会計）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14</v>
      </c>
      <c r="BX41" s="607"/>
      <c r="BY41" s="608" t="str">
        <f>IF('各会計、関係団体の財政状況及び健全化判断比率'!B75="","",'各会計、関係団体の財政状況及び健全化判断比率'!B75)</f>
        <v>千葉県後期高齢者医療広域連合(後期高齢者医療特別会計）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8" t="s">
        <v>561</v>
      </c>
      <c r="D34" s="1158"/>
      <c r="E34" s="1159"/>
      <c r="F34" s="32">
        <v>11.94</v>
      </c>
      <c r="G34" s="33">
        <v>11.28</v>
      </c>
      <c r="H34" s="33">
        <v>12.23</v>
      </c>
      <c r="I34" s="33">
        <v>13.51</v>
      </c>
      <c r="J34" s="34">
        <v>11.55</v>
      </c>
      <c r="K34" s="22"/>
      <c r="L34" s="22"/>
      <c r="M34" s="22"/>
      <c r="N34" s="22"/>
      <c r="O34" s="22"/>
      <c r="P34" s="22"/>
    </row>
    <row r="35" spans="1:16" ht="39" customHeight="1" x14ac:dyDescent="0.15">
      <c r="A35" s="22"/>
      <c r="B35" s="35"/>
      <c r="C35" s="1154" t="s">
        <v>562</v>
      </c>
      <c r="D35" s="1154"/>
      <c r="E35" s="1155"/>
      <c r="F35" s="36">
        <v>3.3</v>
      </c>
      <c r="G35" s="37">
        <v>3.56</v>
      </c>
      <c r="H35" s="37">
        <v>2.31</v>
      </c>
      <c r="I35" s="37">
        <v>4.26</v>
      </c>
      <c r="J35" s="38">
        <v>5.7</v>
      </c>
      <c r="K35" s="22"/>
      <c r="L35" s="22"/>
      <c r="M35" s="22"/>
      <c r="N35" s="22"/>
      <c r="O35" s="22"/>
      <c r="P35" s="22"/>
    </row>
    <row r="36" spans="1:16" ht="39" customHeight="1" x14ac:dyDescent="0.15">
      <c r="A36" s="22"/>
      <c r="B36" s="35"/>
      <c r="C36" s="1154" t="s">
        <v>563</v>
      </c>
      <c r="D36" s="1154"/>
      <c r="E36" s="1155"/>
      <c r="F36" s="36">
        <v>0.92</v>
      </c>
      <c r="G36" s="37">
        <v>0.66</v>
      </c>
      <c r="H36" s="37">
        <v>0.25</v>
      </c>
      <c r="I36" s="37">
        <v>0.53</v>
      </c>
      <c r="J36" s="38">
        <v>0.72</v>
      </c>
      <c r="K36" s="22"/>
      <c r="L36" s="22"/>
      <c r="M36" s="22"/>
      <c r="N36" s="22"/>
      <c r="O36" s="22"/>
      <c r="P36" s="22"/>
    </row>
    <row r="37" spans="1:16" ht="39" customHeight="1" x14ac:dyDescent="0.15">
      <c r="A37" s="22"/>
      <c r="B37" s="35"/>
      <c r="C37" s="1154" t="s">
        <v>564</v>
      </c>
      <c r="D37" s="1154"/>
      <c r="E37" s="1155"/>
      <c r="F37" s="36">
        <v>3.19</v>
      </c>
      <c r="G37" s="37">
        <v>0.52</v>
      </c>
      <c r="H37" s="37">
        <v>0.22</v>
      </c>
      <c r="I37" s="37">
        <v>0.28000000000000003</v>
      </c>
      <c r="J37" s="38">
        <v>0.64</v>
      </c>
      <c r="K37" s="22"/>
      <c r="L37" s="22"/>
      <c r="M37" s="22"/>
      <c r="N37" s="22"/>
      <c r="O37" s="22"/>
      <c r="P37" s="22"/>
    </row>
    <row r="38" spans="1:16" ht="39" customHeight="1" x14ac:dyDescent="0.15">
      <c r="A38" s="22"/>
      <c r="B38" s="35"/>
      <c r="C38" s="1154" t="s">
        <v>565</v>
      </c>
      <c r="D38" s="1154"/>
      <c r="E38" s="1155"/>
      <c r="F38" s="36">
        <v>1.43</v>
      </c>
      <c r="G38" s="37">
        <v>1.3</v>
      </c>
      <c r="H38" s="37">
        <v>0.32</v>
      </c>
      <c r="I38" s="37">
        <v>1.58</v>
      </c>
      <c r="J38" s="38">
        <v>0.62</v>
      </c>
      <c r="K38" s="22"/>
      <c r="L38" s="22"/>
      <c r="M38" s="22"/>
      <c r="N38" s="22"/>
      <c r="O38" s="22"/>
      <c r="P38" s="22"/>
    </row>
    <row r="39" spans="1:16" ht="39" customHeight="1" x14ac:dyDescent="0.15">
      <c r="A39" s="22"/>
      <c r="B39" s="35"/>
      <c r="C39" s="1154" t="s">
        <v>566</v>
      </c>
      <c r="D39" s="1154"/>
      <c r="E39" s="1155"/>
      <c r="F39" s="36">
        <v>0.18</v>
      </c>
      <c r="G39" s="37">
        <v>0.21</v>
      </c>
      <c r="H39" s="37">
        <v>0.17</v>
      </c>
      <c r="I39" s="37">
        <v>0.04</v>
      </c>
      <c r="J39" s="38">
        <v>0.04</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567</v>
      </c>
      <c r="D42" s="1154"/>
      <c r="E42" s="1155"/>
      <c r="F42" s="36" t="s">
        <v>512</v>
      </c>
      <c r="G42" s="37" t="s">
        <v>512</v>
      </c>
      <c r="H42" s="37" t="s">
        <v>512</v>
      </c>
      <c r="I42" s="37" t="s">
        <v>512</v>
      </c>
      <c r="J42" s="38" t="s">
        <v>512</v>
      </c>
      <c r="K42" s="22"/>
      <c r="L42" s="22"/>
      <c r="M42" s="22"/>
      <c r="N42" s="22"/>
      <c r="O42" s="22"/>
      <c r="P42" s="22"/>
    </row>
    <row r="43" spans="1:16" ht="39" customHeight="1" thickBot="1" x14ac:dyDescent="0.2">
      <c r="A43" s="22"/>
      <c r="B43" s="40"/>
      <c r="C43" s="1156" t="s">
        <v>568</v>
      </c>
      <c r="D43" s="1156"/>
      <c r="E43" s="115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TD9qzzdyCaWplt/oV89KhK9VCBmQ7zUD5N2ACt0621RHlEj3auDx49h4NdEbpRYm1WhYp/zaaqdhtxuoqiZfw==" saltValue="RjTXQMJzsP2hEZXmmhnK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2986</v>
      </c>
      <c r="L45" s="58">
        <v>3013</v>
      </c>
      <c r="M45" s="58">
        <v>3082</v>
      </c>
      <c r="N45" s="58">
        <v>3112</v>
      </c>
      <c r="O45" s="59">
        <v>3171</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512</v>
      </c>
      <c r="L46" s="62" t="s">
        <v>512</v>
      </c>
      <c r="M46" s="62" t="s">
        <v>512</v>
      </c>
      <c r="N46" s="62" t="s">
        <v>512</v>
      </c>
      <c r="O46" s="63" t="s">
        <v>512</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512</v>
      </c>
      <c r="L47" s="62" t="s">
        <v>512</v>
      </c>
      <c r="M47" s="62" t="s">
        <v>512</v>
      </c>
      <c r="N47" s="62" t="s">
        <v>512</v>
      </c>
      <c r="O47" s="63" t="s">
        <v>512</v>
      </c>
      <c r="P47" s="46"/>
      <c r="Q47" s="46"/>
      <c r="R47" s="46"/>
      <c r="S47" s="46"/>
      <c r="T47" s="46"/>
      <c r="U47" s="46"/>
    </row>
    <row r="48" spans="1:21" ht="30.75" customHeight="1" x14ac:dyDescent="0.15">
      <c r="A48" s="46"/>
      <c r="B48" s="1162"/>
      <c r="C48" s="1163"/>
      <c r="D48" s="60"/>
      <c r="E48" s="1168" t="s">
        <v>15</v>
      </c>
      <c r="F48" s="1168"/>
      <c r="G48" s="1168"/>
      <c r="H48" s="1168"/>
      <c r="I48" s="1168"/>
      <c r="J48" s="1169"/>
      <c r="K48" s="61">
        <v>346</v>
      </c>
      <c r="L48" s="62">
        <v>418</v>
      </c>
      <c r="M48" s="62">
        <v>397</v>
      </c>
      <c r="N48" s="62">
        <v>400</v>
      </c>
      <c r="O48" s="63">
        <v>353</v>
      </c>
      <c r="P48" s="46"/>
      <c r="Q48" s="46"/>
      <c r="R48" s="46"/>
      <c r="S48" s="46"/>
      <c r="T48" s="46"/>
      <c r="U48" s="46"/>
    </row>
    <row r="49" spans="1:21" ht="30.75" customHeight="1" x14ac:dyDescent="0.15">
      <c r="A49" s="46"/>
      <c r="B49" s="1162"/>
      <c r="C49" s="1163"/>
      <c r="D49" s="60"/>
      <c r="E49" s="1168" t="s">
        <v>16</v>
      </c>
      <c r="F49" s="1168"/>
      <c r="G49" s="1168"/>
      <c r="H49" s="1168"/>
      <c r="I49" s="1168"/>
      <c r="J49" s="1169"/>
      <c r="K49" s="61">
        <v>12</v>
      </c>
      <c r="L49" s="62">
        <v>15</v>
      </c>
      <c r="M49" s="62">
        <v>11</v>
      </c>
      <c r="N49" s="62">
        <v>14</v>
      </c>
      <c r="O49" s="63">
        <v>15</v>
      </c>
      <c r="P49" s="46"/>
      <c r="Q49" s="46"/>
      <c r="R49" s="46"/>
      <c r="S49" s="46"/>
      <c r="T49" s="46"/>
      <c r="U49" s="46"/>
    </row>
    <row r="50" spans="1:21" ht="30.75" customHeight="1" x14ac:dyDescent="0.15">
      <c r="A50" s="46"/>
      <c r="B50" s="1162"/>
      <c r="C50" s="1163"/>
      <c r="D50" s="60"/>
      <c r="E50" s="1168" t="s">
        <v>17</v>
      </c>
      <c r="F50" s="1168"/>
      <c r="G50" s="1168"/>
      <c r="H50" s="1168"/>
      <c r="I50" s="1168"/>
      <c r="J50" s="1169"/>
      <c r="K50" s="61">
        <v>37</v>
      </c>
      <c r="L50" s="62">
        <v>79</v>
      </c>
      <c r="M50" s="62">
        <v>4</v>
      </c>
      <c r="N50" s="62">
        <v>3</v>
      </c>
      <c r="O50" s="63">
        <v>1</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512</v>
      </c>
      <c r="L51" s="62" t="s">
        <v>512</v>
      </c>
      <c r="M51" s="62" t="s">
        <v>512</v>
      </c>
      <c r="N51" s="62" t="s">
        <v>512</v>
      </c>
      <c r="O51" s="63" t="s">
        <v>512</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3157</v>
      </c>
      <c r="L52" s="62">
        <v>3355</v>
      </c>
      <c r="M52" s="62">
        <v>3286</v>
      </c>
      <c r="N52" s="62">
        <v>3048</v>
      </c>
      <c r="O52" s="63">
        <v>3125</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224</v>
      </c>
      <c r="L53" s="67">
        <v>170</v>
      </c>
      <c r="M53" s="67">
        <v>208</v>
      </c>
      <c r="N53" s="67">
        <v>481</v>
      </c>
      <c r="O53" s="68">
        <v>415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15">
      <c r="B57" s="1176" t="s">
        <v>26</v>
      </c>
      <c r="C57" s="1177"/>
      <c r="D57" s="1180" t="s">
        <v>27</v>
      </c>
      <c r="E57" s="1181"/>
      <c r="F57" s="1181"/>
      <c r="G57" s="1181"/>
      <c r="H57" s="1181"/>
      <c r="I57" s="1181"/>
      <c r="J57" s="1182"/>
      <c r="K57" s="81" t="s">
        <v>583</v>
      </c>
      <c r="L57" s="82" t="s">
        <v>583</v>
      </c>
      <c r="M57" s="82" t="s">
        <v>583</v>
      </c>
      <c r="N57" s="82" t="s">
        <v>583</v>
      </c>
      <c r="O57" s="83" t="s">
        <v>583</v>
      </c>
    </row>
    <row r="58" spans="1:21" ht="31.5" customHeight="1" thickBot="1" x14ac:dyDescent="0.2">
      <c r="B58" s="1178"/>
      <c r="C58" s="1179"/>
      <c r="D58" s="1183" t="s">
        <v>28</v>
      </c>
      <c r="E58" s="1184"/>
      <c r="F58" s="1184"/>
      <c r="G58" s="1184"/>
      <c r="H58" s="1184"/>
      <c r="I58" s="1184"/>
      <c r="J58" s="1185"/>
      <c r="K58" s="84" t="s">
        <v>583</v>
      </c>
      <c r="L58" s="85" t="s">
        <v>583</v>
      </c>
      <c r="M58" s="85" t="s">
        <v>583</v>
      </c>
      <c r="N58" s="85" t="s">
        <v>583</v>
      </c>
      <c r="O58" s="86" t="s">
        <v>583</v>
      </c>
    </row>
    <row r="59" spans="1:21" ht="24" customHeight="1" x14ac:dyDescent="0.15">
      <c r="B59" s="87"/>
      <c r="C59" s="87"/>
      <c r="D59" s="88" t="s">
        <v>29</v>
      </c>
      <c r="E59" s="89"/>
      <c r="F59" s="89"/>
      <c r="G59" s="89"/>
      <c r="H59" s="89"/>
      <c r="I59" s="89"/>
      <c r="J59" s="89"/>
      <c r="K59" s="89"/>
      <c r="L59" s="89"/>
      <c r="M59" s="89"/>
      <c r="N59" s="89"/>
      <c r="O59" s="89"/>
    </row>
    <row r="60" spans="1:21" ht="24" customHeight="1" x14ac:dyDescent="0.15">
      <c r="B60" s="90"/>
      <c r="C60" s="90"/>
      <c r="D60" s="88" t="s">
        <v>30</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553</v>
      </c>
      <c r="J40" s="98" t="s">
        <v>554</v>
      </c>
      <c r="K40" s="98" t="s">
        <v>555</v>
      </c>
      <c r="L40" s="98" t="s">
        <v>556</v>
      </c>
      <c r="M40" s="99" t="s">
        <v>557</v>
      </c>
    </row>
    <row r="41" spans="2:13" ht="27.75" customHeight="1" x14ac:dyDescent="0.15">
      <c r="B41" s="1186" t="s">
        <v>31</v>
      </c>
      <c r="C41" s="1187"/>
      <c r="D41" s="100"/>
      <c r="E41" s="1192" t="s">
        <v>32</v>
      </c>
      <c r="F41" s="1192"/>
      <c r="G41" s="1192"/>
      <c r="H41" s="1193"/>
      <c r="I41" s="334">
        <v>31008</v>
      </c>
      <c r="J41" s="335">
        <v>31182</v>
      </c>
      <c r="K41" s="335">
        <v>30515</v>
      </c>
      <c r="L41" s="335">
        <v>30321</v>
      </c>
      <c r="M41" s="336">
        <v>31634</v>
      </c>
    </row>
    <row r="42" spans="2:13" ht="27.75" customHeight="1" x14ac:dyDescent="0.15">
      <c r="B42" s="1188"/>
      <c r="C42" s="1189"/>
      <c r="D42" s="101"/>
      <c r="E42" s="1194" t="s">
        <v>33</v>
      </c>
      <c r="F42" s="1194"/>
      <c r="G42" s="1194"/>
      <c r="H42" s="1195"/>
      <c r="I42" s="337">
        <v>202</v>
      </c>
      <c r="J42" s="338">
        <v>9</v>
      </c>
      <c r="K42" s="338">
        <v>541</v>
      </c>
      <c r="L42" s="338">
        <v>729</v>
      </c>
      <c r="M42" s="339">
        <v>729</v>
      </c>
    </row>
    <row r="43" spans="2:13" ht="27.75" customHeight="1" x14ac:dyDescent="0.15">
      <c r="B43" s="1188"/>
      <c r="C43" s="1189"/>
      <c r="D43" s="101"/>
      <c r="E43" s="1194" t="s">
        <v>34</v>
      </c>
      <c r="F43" s="1194"/>
      <c r="G43" s="1194"/>
      <c r="H43" s="1195"/>
      <c r="I43" s="337">
        <v>5250</v>
      </c>
      <c r="J43" s="338">
        <v>5268</v>
      </c>
      <c r="K43" s="338">
        <v>4849</v>
      </c>
      <c r="L43" s="338">
        <v>4925</v>
      </c>
      <c r="M43" s="339">
        <v>4544</v>
      </c>
    </row>
    <row r="44" spans="2:13" ht="27.75" customHeight="1" x14ac:dyDescent="0.15">
      <c r="B44" s="1188"/>
      <c r="C44" s="1189"/>
      <c r="D44" s="101"/>
      <c r="E44" s="1194" t="s">
        <v>35</v>
      </c>
      <c r="F44" s="1194"/>
      <c r="G44" s="1194"/>
      <c r="H44" s="1195"/>
      <c r="I44" s="337">
        <v>214</v>
      </c>
      <c r="J44" s="338">
        <v>197</v>
      </c>
      <c r="K44" s="338">
        <v>206</v>
      </c>
      <c r="L44" s="338">
        <v>217</v>
      </c>
      <c r="M44" s="339">
        <v>228</v>
      </c>
    </row>
    <row r="45" spans="2:13" ht="27.75" customHeight="1" x14ac:dyDescent="0.15">
      <c r="B45" s="1188"/>
      <c r="C45" s="1189"/>
      <c r="D45" s="101"/>
      <c r="E45" s="1194" t="s">
        <v>36</v>
      </c>
      <c r="F45" s="1194"/>
      <c r="G45" s="1194"/>
      <c r="H45" s="1195"/>
      <c r="I45" s="337">
        <v>4874</v>
      </c>
      <c r="J45" s="338">
        <v>4427</v>
      </c>
      <c r="K45" s="338">
        <v>4264</v>
      </c>
      <c r="L45" s="338">
        <v>4187</v>
      </c>
      <c r="M45" s="339">
        <v>4093</v>
      </c>
    </row>
    <row r="46" spans="2:13" ht="27.75" customHeight="1" x14ac:dyDescent="0.15">
      <c r="B46" s="1188"/>
      <c r="C46" s="1189"/>
      <c r="D46" s="102"/>
      <c r="E46" s="1194" t="s">
        <v>37</v>
      </c>
      <c r="F46" s="1194"/>
      <c r="G46" s="1194"/>
      <c r="H46" s="1195"/>
      <c r="I46" s="337">
        <v>5</v>
      </c>
      <c r="J46" s="338">
        <v>1</v>
      </c>
      <c r="K46" s="338">
        <v>4</v>
      </c>
      <c r="L46" s="338" t="s">
        <v>512</v>
      </c>
      <c r="M46" s="339">
        <v>1</v>
      </c>
    </row>
    <row r="47" spans="2:13" ht="27.75" customHeight="1" x14ac:dyDescent="0.15">
      <c r="B47" s="1188"/>
      <c r="C47" s="1189"/>
      <c r="D47" s="103"/>
      <c r="E47" s="1196" t="s">
        <v>38</v>
      </c>
      <c r="F47" s="1197"/>
      <c r="G47" s="1197"/>
      <c r="H47" s="1198"/>
      <c r="I47" s="337" t="s">
        <v>512</v>
      </c>
      <c r="J47" s="338" t="s">
        <v>512</v>
      </c>
      <c r="K47" s="338" t="s">
        <v>512</v>
      </c>
      <c r="L47" s="338" t="s">
        <v>512</v>
      </c>
      <c r="M47" s="339" t="s">
        <v>512</v>
      </c>
    </row>
    <row r="48" spans="2:13" ht="27.75" customHeight="1" x14ac:dyDescent="0.15">
      <c r="B48" s="1188"/>
      <c r="C48" s="1189"/>
      <c r="D48" s="101"/>
      <c r="E48" s="1194" t="s">
        <v>39</v>
      </c>
      <c r="F48" s="1194"/>
      <c r="G48" s="1194"/>
      <c r="H48" s="1195"/>
      <c r="I48" s="337" t="s">
        <v>512</v>
      </c>
      <c r="J48" s="338" t="s">
        <v>512</v>
      </c>
      <c r="K48" s="338" t="s">
        <v>512</v>
      </c>
      <c r="L48" s="338" t="s">
        <v>512</v>
      </c>
      <c r="M48" s="339" t="s">
        <v>512</v>
      </c>
    </row>
    <row r="49" spans="2:13" ht="27.75" customHeight="1" x14ac:dyDescent="0.15">
      <c r="B49" s="1190"/>
      <c r="C49" s="1191"/>
      <c r="D49" s="101"/>
      <c r="E49" s="1194" t="s">
        <v>40</v>
      </c>
      <c r="F49" s="1194"/>
      <c r="G49" s="1194"/>
      <c r="H49" s="1195"/>
      <c r="I49" s="337" t="s">
        <v>512</v>
      </c>
      <c r="J49" s="338" t="s">
        <v>512</v>
      </c>
      <c r="K49" s="338" t="s">
        <v>512</v>
      </c>
      <c r="L49" s="338" t="s">
        <v>512</v>
      </c>
      <c r="M49" s="339" t="s">
        <v>512</v>
      </c>
    </row>
    <row r="50" spans="2:13" ht="27.75" customHeight="1" x14ac:dyDescent="0.15">
      <c r="B50" s="1199" t="s">
        <v>41</v>
      </c>
      <c r="C50" s="1200"/>
      <c r="D50" s="104"/>
      <c r="E50" s="1194" t="s">
        <v>42</v>
      </c>
      <c r="F50" s="1194"/>
      <c r="G50" s="1194"/>
      <c r="H50" s="1195"/>
      <c r="I50" s="337">
        <v>6221</v>
      </c>
      <c r="J50" s="338">
        <v>6815</v>
      </c>
      <c r="K50" s="338">
        <v>6950</v>
      </c>
      <c r="L50" s="338">
        <v>6868</v>
      </c>
      <c r="M50" s="339">
        <v>9042</v>
      </c>
    </row>
    <row r="51" spans="2:13" ht="27.75" customHeight="1" x14ac:dyDescent="0.15">
      <c r="B51" s="1188"/>
      <c r="C51" s="1189"/>
      <c r="D51" s="101"/>
      <c r="E51" s="1194" t="s">
        <v>43</v>
      </c>
      <c r="F51" s="1194"/>
      <c r="G51" s="1194"/>
      <c r="H51" s="1195"/>
      <c r="I51" s="337">
        <v>7508</v>
      </c>
      <c r="J51" s="338">
        <v>7435</v>
      </c>
      <c r="K51" s="338">
        <v>7073</v>
      </c>
      <c r="L51" s="338">
        <v>7169</v>
      </c>
      <c r="M51" s="339">
        <v>6969</v>
      </c>
    </row>
    <row r="52" spans="2:13" ht="27.75" customHeight="1" x14ac:dyDescent="0.15">
      <c r="B52" s="1190"/>
      <c r="C52" s="1191"/>
      <c r="D52" s="101"/>
      <c r="E52" s="1194" t="s">
        <v>44</v>
      </c>
      <c r="F52" s="1194"/>
      <c r="G52" s="1194"/>
      <c r="H52" s="1195"/>
      <c r="I52" s="337">
        <v>30623</v>
      </c>
      <c r="J52" s="338">
        <v>30773</v>
      </c>
      <c r="K52" s="338">
        <v>30544</v>
      </c>
      <c r="L52" s="338">
        <v>30386</v>
      </c>
      <c r="M52" s="339">
        <v>30673</v>
      </c>
    </row>
    <row r="53" spans="2:13" ht="27.75" customHeight="1" thickBot="1" x14ac:dyDescent="0.2">
      <c r="B53" s="1201" t="s">
        <v>45</v>
      </c>
      <c r="C53" s="1202"/>
      <c r="D53" s="105"/>
      <c r="E53" s="1203" t="s">
        <v>46</v>
      </c>
      <c r="F53" s="1203"/>
      <c r="G53" s="1203"/>
      <c r="H53" s="1204"/>
      <c r="I53" s="340">
        <v>-2797</v>
      </c>
      <c r="J53" s="341">
        <v>-3939</v>
      </c>
      <c r="K53" s="341">
        <v>-4186</v>
      </c>
      <c r="L53" s="341">
        <v>-4042</v>
      </c>
      <c r="M53" s="342">
        <v>-5455</v>
      </c>
    </row>
    <row r="54" spans="2:13" ht="27.75" customHeight="1" x14ac:dyDescent="0.15">
      <c r="B54" s="106" t="s">
        <v>47</v>
      </c>
      <c r="C54" s="107"/>
      <c r="D54" s="107"/>
      <c r="E54" s="108"/>
      <c r="F54" s="108"/>
      <c r="G54" s="108"/>
      <c r="H54" s="108"/>
      <c r="I54" s="109"/>
      <c r="J54" s="109"/>
      <c r="K54" s="109"/>
      <c r="L54" s="109"/>
      <c r="M54" s="109"/>
    </row>
    <row r="55" spans="2:13" x14ac:dyDescent="0.15"/>
  </sheetData>
  <sheetProtection algorithmName="SHA-512" hashValue="1lX7cDgJ2Ffy5a1iFfe7oINfbm8az3VNYQEomcDCwnLZPkbd/6gjedHtWPIvmuUIEURygICPPv/n/JwUCFtJEA==" saltValue="JIslDKGtlYPMkz8fO1uS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48</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213" t="s">
        <v>49</v>
      </c>
      <c r="D55" s="1213"/>
      <c r="E55" s="1214"/>
      <c r="F55" s="117">
        <v>2126</v>
      </c>
      <c r="G55" s="117">
        <v>2347</v>
      </c>
      <c r="H55" s="118">
        <v>3267</v>
      </c>
    </row>
    <row r="56" spans="2:8" ht="52.5" customHeight="1" x14ac:dyDescent="0.15">
      <c r="B56" s="119"/>
      <c r="C56" s="1215" t="s">
        <v>50</v>
      </c>
      <c r="D56" s="1215"/>
      <c r="E56" s="1216"/>
      <c r="F56" s="120">
        <v>243</v>
      </c>
      <c r="G56" s="120">
        <v>243</v>
      </c>
      <c r="H56" s="121">
        <v>979</v>
      </c>
    </row>
    <row r="57" spans="2:8" ht="53.25" customHeight="1" x14ac:dyDescent="0.15">
      <c r="B57" s="119"/>
      <c r="C57" s="1217" t="s">
        <v>51</v>
      </c>
      <c r="D57" s="1217"/>
      <c r="E57" s="1218"/>
      <c r="F57" s="122">
        <v>2883</v>
      </c>
      <c r="G57" s="122">
        <v>2744</v>
      </c>
      <c r="H57" s="123">
        <v>3040</v>
      </c>
    </row>
    <row r="58" spans="2:8" ht="45.75" customHeight="1" x14ac:dyDescent="0.15">
      <c r="B58" s="124"/>
      <c r="C58" s="1205" t="s">
        <v>584</v>
      </c>
      <c r="D58" s="1206"/>
      <c r="E58" s="1207"/>
      <c r="F58" s="125">
        <v>1564</v>
      </c>
      <c r="G58" s="125">
        <v>1448</v>
      </c>
      <c r="H58" s="126">
        <v>1165</v>
      </c>
    </row>
    <row r="59" spans="2:8" ht="45.75" customHeight="1" x14ac:dyDescent="0.15">
      <c r="B59" s="124"/>
      <c r="C59" s="1205" t="s">
        <v>585</v>
      </c>
      <c r="D59" s="1206"/>
      <c r="E59" s="1207"/>
      <c r="F59" s="125">
        <v>667</v>
      </c>
      <c r="G59" s="125">
        <v>668</v>
      </c>
      <c r="H59" s="126">
        <v>669</v>
      </c>
    </row>
    <row r="60" spans="2:8" ht="45.75" customHeight="1" x14ac:dyDescent="0.15">
      <c r="B60" s="124"/>
      <c r="C60" s="1205" t="s">
        <v>587</v>
      </c>
      <c r="D60" s="1206"/>
      <c r="E60" s="1207"/>
      <c r="F60" s="125">
        <v>21</v>
      </c>
      <c r="G60" s="125">
        <v>16</v>
      </c>
      <c r="H60" s="126">
        <v>595</v>
      </c>
    </row>
    <row r="61" spans="2:8" ht="45.75" customHeight="1" x14ac:dyDescent="0.15">
      <c r="B61" s="124"/>
      <c r="C61" s="1205" t="s">
        <v>588</v>
      </c>
      <c r="D61" s="1206"/>
      <c r="E61" s="1207"/>
      <c r="F61" s="125">
        <v>262</v>
      </c>
      <c r="G61" s="125">
        <v>265</v>
      </c>
      <c r="H61" s="126">
        <v>268</v>
      </c>
    </row>
    <row r="62" spans="2:8" ht="45.75" customHeight="1" thickBot="1" x14ac:dyDescent="0.2">
      <c r="B62" s="127"/>
      <c r="C62" s="1208" t="s">
        <v>586</v>
      </c>
      <c r="D62" s="1209"/>
      <c r="E62" s="1210"/>
      <c r="F62" s="128">
        <v>78</v>
      </c>
      <c r="G62" s="128">
        <v>78</v>
      </c>
      <c r="H62" s="129">
        <v>79</v>
      </c>
    </row>
    <row r="63" spans="2:8" ht="52.5" customHeight="1" thickBot="1" x14ac:dyDescent="0.2">
      <c r="B63" s="130"/>
      <c r="C63" s="1211" t="s">
        <v>52</v>
      </c>
      <c r="D63" s="1211"/>
      <c r="E63" s="1212"/>
      <c r="F63" s="131">
        <v>5252</v>
      </c>
      <c r="G63" s="131">
        <v>5334</v>
      </c>
      <c r="H63" s="132">
        <v>7286</v>
      </c>
    </row>
    <row r="64" spans="2:8" x14ac:dyDescent="0.15"/>
  </sheetData>
  <sheetProtection algorithmName="SHA-512" hashValue="9ZYJhekS0EtFrdxigkl+ypjr7WQREShtnmmUaIzSoTRYvkAM45Co1km2KC+CeclTZAyMhYiNJuCyG/AdJ8h5yw==" saltValue="olwbH9nzPHicO+adCUmn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0C43B-B852-4C77-81C5-F8567C30FBFD}">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591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592</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31" t="s">
        <v>593</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1"/>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1"/>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1"/>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1"/>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594</v>
      </c>
    </row>
    <row r="50" spans="1:109" x14ac:dyDescent="0.15">
      <c r="B50" s="251"/>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553</v>
      </c>
      <c r="BQ50" s="1224"/>
      <c r="BR50" s="1224"/>
      <c r="BS50" s="1224"/>
      <c r="BT50" s="1224"/>
      <c r="BU50" s="1224"/>
      <c r="BV50" s="1224"/>
      <c r="BW50" s="1224"/>
      <c r="BX50" s="1224" t="s">
        <v>554</v>
      </c>
      <c r="BY50" s="1224"/>
      <c r="BZ50" s="1224"/>
      <c r="CA50" s="1224"/>
      <c r="CB50" s="1224"/>
      <c r="CC50" s="1224"/>
      <c r="CD50" s="1224"/>
      <c r="CE50" s="1224"/>
      <c r="CF50" s="1224" t="s">
        <v>555</v>
      </c>
      <c r="CG50" s="1224"/>
      <c r="CH50" s="1224"/>
      <c r="CI50" s="1224"/>
      <c r="CJ50" s="1224"/>
      <c r="CK50" s="1224"/>
      <c r="CL50" s="1224"/>
      <c r="CM50" s="1224"/>
      <c r="CN50" s="1224" t="s">
        <v>556</v>
      </c>
      <c r="CO50" s="1224"/>
      <c r="CP50" s="1224"/>
      <c r="CQ50" s="1224"/>
      <c r="CR50" s="1224"/>
      <c r="CS50" s="1224"/>
      <c r="CT50" s="1224"/>
      <c r="CU50" s="1224"/>
      <c r="CV50" s="1224" t="s">
        <v>557</v>
      </c>
      <c r="CW50" s="1224"/>
      <c r="CX50" s="1224"/>
      <c r="CY50" s="1224"/>
      <c r="CZ50" s="1224"/>
      <c r="DA50" s="1224"/>
      <c r="DB50" s="1224"/>
      <c r="DC50" s="1224"/>
    </row>
    <row r="51" spans="1:109" ht="13.5" customHeight="1" x14ac:dyDescent="0.15">
      <c r="B51" s="251"/>
      <c r="G51" s="1227"/>
      <c r="H51" s="1227"/>
      <c r="I51" s="1240"/>
      <c r="J51" s="1240"/>
      <c r="K51" s="1226"/>
      <c r="L51" s="1226"/>
      <c r="M51" s="1226"/>
      <c r="N51" s="1226"/>
      <c r="AM51" s="356"/>
      <c r="AN51" s="1222" t="s">
        <v>595</v>
      </c>
      <c r="AO51" s="1222"/>
      <c r="AP51" s="1222"/>
      <c r="AQ51" s="1222"/>
      <c r="AR51" s="1222"/>
      <c r="AS51" s="1222"/>
      <c r="AT51" s="1222"/>
      <c r="AU51" s="1222"/>
      <c r="AV51" s="1222"/>
      <c r="AW51" s="1222"/>
      <c r="AX51" s="1222"/>
      <c r="AY51" s="1222"/>
      <c r="AZ51" s="1222"/>
      <c r="BA51" s="1222"/>
      <c r="BB51" s="1222" t="s">
        <v>596</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x14ac:dyDescent="0.15">
      <c r="B52" s="251"/>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1"/>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597</v>
      </c>
      <c r="BC53" s="1222"/>
      <c r="BD53" s="1222"/>
      <c r="BE53" s="1222"/>
      <c r="BF53" s="1222"/>
      <c r="BG53" s="1222"/>
      <c r="BH53" s="1222"/>
      <c r="BI53" s="1222"/>
      <c r="BJ53" s="1222"/>
      <c r="BK53" s="1222"/>
      <c r="BL53" s="1222"/>
      <c r="BM53" s="1222"/>
      <c r="BN53" s="1222"/>
      <c r="BO53" s="1222"/>
      <c r="BP53" s="1219">
        <v>68.3</v>
      </c>
      <c r="BQ53" s="1219"/>
      <c r="BR53" s="1219"/>
      <c r="BS53" s="1219"/>
      <c r="BT53" s="1219"/>
      <c r="BU53" s="1219"/>
      <c r="BV53" s="1219"/>
      <c r="BW53" s="1219"/>
      <c r="BX53" s="1219">
        <v>69.5</v>
      </c>
      <c r="BY53" s="1219"/>
      <c r="BZ53" s="1219"/>
      <c r="CA53" s="1219"/>
      <c r="CB53" s="1219"/>
      <c r="CC53" s="1219"/>
      <c r="CD53" s="1219"/>
      <c r="CE53" s="1219"/>
      <c r="CF53" s="1219">
        <v>71</v>
      </c>
      <c r="CG53" s="1219"/>
      <c r="CH53" s="1219"/>
      <c r="CI53" s="1219"/>
      <c r="CJ53" s="1219"/>
      <c r="CK53" s="1219"/>
      <c r="CL53" s="1219"/>
      <c r="CM53" s="1219"/>
      <c r="CN53" s="1219">
        <v>72.599999999999994</v>
      </c>
      <c r="CO53" s="1219"/>
      <c r="CP53" s="1219"/>
      <c r="CQ53" s="1219"/>
      <c r="CR53" s="1219"/>
      <c r="CS53" s="1219"/>
      <c r="CT53" s="1219"/>
      <c r="CU53" s="1219"/>
      <c r="CV53" s="1219">
        <v>73.8</v>
      </c>
      <c r="CW53" s="1219"/>
      <c r="CX53" s="1219"/>
      <c r="CY53" s="1219"/>
      <c r="CZ53" s="1219"/>
      <c r="DA53" s="1219"/>
      <c r="DB53" s="1219"/>
      <c r="DC53" s="1219"/>
    </row>
    <row r="54" spans="1:109" x14ac:dyDescent="0.15">
      <c r="A54" s="355"/>
      <c r="B54" s="251"/>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1"/>
      <c r="G55" s="1225"/>
      <c r="H55" s="1225"/>
      <c r="I55" s="1225"/>
      <c r="J55" s="1225"/>
      <c r="K55" s="1226"/>
      <c r="L55" s="1226"/>
      <c r="M55" s="1226"/>
      <c r="N55" s="1226"/>
      <c r="AN55" s="1224" t="s">
        <v>598</v>
      </c>
      <c r="AO55" s="1224"/>
      <c r="AP55" s="1224"/>
      <c r="AQ55" s="1224"/>
      <c r="AR55" s="1224"/>
      <c r="AS55" s="1224"/>
      <c r="AT55" s="1224"/>
      <c r="AU55" s="1224"/>
      <c r="AV55" s="1224"/>
      <c r="AW55" s="1224"/>
      <c r="AX55" s="1224"/>
      <c r="AY55" s="1224"/>
      <c r="AZ55" s="1224"/>
      <c r="BA55" s="1224"/>
      <c r="BB55" s="1222" t="s">
        <v>596</v>
      </c>
      <c r="BC55" s="1222"/>
      <c r="BD55" s="1222"/>
      <c r="BE55" s="1222"/>
      <c r="BF55" s="1222"/>
      <c r="BG55" s="1222"/>
      <c r="BH55" s="1222"/>
      <c r="BI55" s="1222"/>
      <c r="BJ55" s="1222"/>
      <c r="BK55" s="1222"/>
      <c r="BL55" s="1222"/>
      <c r="BM55" s="1222"/>
      <c r="BN55" s="1222"/>
      <c r="BO55" s="1222"/>
      <c r="BP55" s="1219">
        <v>12.2</v>
      </c>
      <c r="BQ55" s="1219"/>
      <c r="BR55" s="1219"/>
      <c r="BS55" s="1219"/>
      <c r="BT55" s="1219"/>
      <c r="BU55" s="1219"/>
      <c r="BV55" s="1219"/>
      <c r="BW55" s="1219"/>
      <c r="BX55" s="1219">
        <v>5</v>
      </c>
      <c r="BY55" s="1219"/>
      <c r="BZ55" s="1219"/>
      <c r="CA55" s="1219"/>
      <c r="CB55" s="1219"/>
      <c r="CC55" s="1219"/>
      <c r="CD55" s="1219"/>
      <c r="CE55" s="1219"/>
      <c r="CF55" s="1219">
        <v>5.4</v>
      </c>
      <c r="CG55" s="1219"/>
      <c r="CH55" s="1219"/>
      <c r="CI55" s="1219"/>
      <c r="CJ55" s="1219"/>
      <c r="CK55" s="1219"/>
      <c r="CL55" s="1219"/>
      <c r="CM55" s="1219"/>
      <c r="CN55" s="1219">
        <v>3.9</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51"/>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7"/>
      <c r="AN57" s="1224"/>
      <c r="AO57" s="1224"/>
      <c r="AP57" s="1224"/>
      <c r="AQ57" s="1224"/>
      <c r="AR57" s="1224"/>
      <c r="AS57" s="1224"/>
      <c r="AT57" s="1224"/>
      <c r="AU57" s="1224"/>
      <c r="AV57" s="1224"/>
      <c r="AW57" s="1224"/>
      <c r="AX57" s="1224"/>
      <c r="AY57" s="1224"/>
      <c r="AZ57" s="1224"/>
      <c r="BA57" s="1224"/>
      <c r="BB57" s="1222" t="s">
        <v>597</v>
      </c>
      <c r="BC57" s="1222"/>
      <c r="BD57" s="1222"/>
      <c r="BE57" s="1222"/>
      <c r="BF57" s="1222"/>
      <c r="BG57" s="1222"/>
      <c r="BH57" s="1222"/>
      <c r="BI57" s="1222"/>
      <c r="BJ57" s="1222"/>
      <c r="BK57" s="1222"/>
      <c r="BL57" s="1222"/>
      <c r="BM57" s="1222"/>
      <c r="BN57" s="1222"/>
      <c r="BO57" s="1222"/>
      <c r="BP57" s="1219">
        <v>61.2</v>
      </c>
      <c r="BQ57" s="1219"/>
      <c r="BR57" s="1219"/>
      <c r="BS57" s="1219"/>
      <c r="BT57" s="1219"/>
      <c r="BU57" s="1219"/>
      <c r="BV57" s="1219"/>
      <c r="BW57" s="1219"/>
      <c r="BX57" s="1219">
        <v>61.6</v>
      </c>
      <c r="BY57" s="1219"/>
      <c r="BZ57" s="1219"/>
      <c r="CA57" s="1219"/>
      <c r="CB57" s="1219"/>
      <c r="CC57" s="1219"/>
      <c r="CD57" s="1219"/>
      <c r="CE57" s="1219"/>
      <c r="CF57" s="1219">
        <v>62.5</v>
      </c>
      <c r="CG57" s="1219"/>
      <c r="CH57" s="1219"/>
      <c r="CI57" s="1219"/>
      <c r="CJ57" s="1219"/>
      <c r="CK57" s="1219"/>
      <c r="CL57" s="1219"/>
      <c r="CM57" s="1219"/>
      <c r="CN57" s="1219">
        <v>63.1</v>
      </c>
      <c r="CO57" s="1219"/>
      <c r="CP57" s="1219"/>
      <c r="CQ57" s="1219"/>
      <c r="CR57" s="1219"/>
      <c r="CS57" s="1219"/>
      <c r="CT57" s="1219"/>
      <c r="CU57" s="1219"/>
      <c r="CV57" s="1219">
        <v>63</v>
      </c>
      <c r="CW57" s="1219"/>
      <c r="CX57" s="1219"/>
      <c r="CY57" s="1219"/>
      <c r="CZ57" s="1219"/>
      <c r="DA57" s="1219"/>
      <c r="DB57" s="1219"/>
      <c r="DC57" s="1219"/>
      <c r="DD57" s="360"/>
      <c r="DE57" s="359"/>
    </row>
    <row r="58" spans="1:109" s="355" customFormat="1" x14ac:dyDescent="0.15">
      <c r="A58" s="247"/>
      <c r="B58" s="359"/>
      <c r="G58" s="1225"/>
      <c r="H58" s="1225"/>
      <c r="I58" s="1220"/>
      <c r="J58" s="1220"/>
      <c r="K58" s="1226"/>
      <c r="L58" s="1226"/>
      <c r="M58" s="1226"/>
      <c r="N58" s="1226"/>
      <c r="AM58" s="247"/>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599</v>
      </c>
    </row>
    <row r="64" spans="1:109" x14ac:dyDescent="0.15">
      <c r="B64" s="251"/>
      <c r="G64" s="354"/>
      <c r="I64" s="366"/>
      <c r="J64" s="366"/>
      <c r="K64" s="366"/>
      <c r="L64" s="366"/>
      <c r="M64" s="366"/>
      <c r="N64" s="367"/>
      <c r="AM64" s="354"/>
      <c r="AN64" s="354" t="s">
        <v>592</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31" t="s">
        <v>600</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1"/>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1"/>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1"/>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1"/>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594</v>
      </c>
    </row>
    <row r="72" spans="2:107" x14ac:dyDescent="0.15">
      <c r="B72" s="251"/>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553</v>
      </c>
      <c r="BQ72" s="1224"/>
      <c r="BR72" s="1224"/>
      <c r="BS72" s="1224"/>
      <c r="BT72" s="1224"/>
      <c r="BU72" s="1224"/>
      <c r="BV72" s="1224"/>
      <c r="BW72" s="1224"/>
      <c r="BX72" s="1224" t="s">
        <v>554</v>
      </c>
      <c r="BY72" s="1224"/>
      <c r="BZ72" s="1224"/>
      <c r="CA72" s="1224"/>
      <c r="CB72" s="1224"/>
      <c r="CC72" s="1224"/>
      <c r="CD72" s="1224"/>
      <c r="CE72" s="1224"/>
      <c r="CF72" s="1224" t="s">
        <v>555</v>
      </c>
      <c r="CG72" s="1224"/>
      <c r="CH72" s="1224"/>
      <c r="CI72" s="1224"/>
      <c r="CJ72" s="1224"/>
      <c r="CK72" s="1224"/>
      <c r="CL72" s="1224"/>
      <c r="CM72" s="1224"/>
      <c r="CN72" s="1224" t="s">
        <v>556</v>
      </c>
      <c r="CO72" s="1224"/>
      <c r="CP72" s="1224"/>
      <c r="CQ72" s="1224"/>
      <c r="CR72" s="1224"/>
      <c r="CS72" s="1224"/>
      <c r="CT72" s="1224"/>
      <c r="CU72" s="1224"/>
      <c r="CV72" s="1224" t="s">
        <v>557</v>
      </c>
      <c r="CW72" s="1224"/>
      <c r="CX72" s="1224"/>
      <c r="CY72" s="1224"/>
      <c r="CZ72" s="1224"/>
      <c r="DA72" s="1224"/>
      <c r="DB72" s="1224"/>
      <c r="DC72" s="1224"/>
    </row>
    <row r="73" spans="2:107" x14ac:dyDescent="0.15">
      <c r="B73" s="251"/>
      <c r="G73" s="1227"/>
      <c r="H73" s="1227"/>
      <c r="I73" s="1227"/>
      <c r="J73" s="1227"/>
      <c r="K73" s="1223"/>
      <c r="L73" s="1223"/>
      <c r="M73" s="1223"/>
      <c r="N73" s="1223"/>
      <c r="AM73" s="356"/>
      <c r="AN73" s="1222" t="s">
        <v>595</v>
      </c>
      <c r="AO73" s="1222"/>
      <c r="AP73" s="1222"/>
      <c r="AQ73" s="1222"/>
      <c r="AR73" s="1222"/>
      <c r="AS73" s="1222"/>
      <c r="AT73" s="1222"/>
      <c r="AU73" s="1222"/>
      <c r="AV73" s="1222"/>
      <c r="AW73" s="1222"/>
      <c r="AX73" s="1222"/>
      <c r="AY73" s="1222"/>
      <c r="AZ73" s="1222"/>
      <c r="BA73" s="1222"/>
      <c r="BB73" s="1222" t="s">
        <v>596</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x14ac:dyDescent="0.15">
      <c r="B74" s="251"/>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1"/>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601</v>
      </c>
      <c r="BC75" s="1222"/>
      <c r="BD75" s="1222"/>
      <c r="BE75" s="1222"/>
      <c r="BF75" s="1222"/>
      <c r="BG75" s="1222"/>
      <c r="BH75" s="1222"/>
      <c r="BI75" s="1222"/>
      <c r="BJ75" s="1222"/>
      <c r="BK75" s="1222"/>
      <c r="BL75" s="1222"/>
      <c r="BM75" s="1222"/>
      <c r="BN75" s="1222"/>
      <c r="BO75" s="1222"/>
      <c r="BP75" s="1219">
        <v>1.3</v>
      </c>
      <c r="BQ75" s="1219"/>
      <c r="BR75" s="1219"/>
      <c r="BS75" s="1219"/>
      <c r="BT75" s="1219"/>
      <c r="BU75" s="1219"/>
      <c r="BV75" s="1219"/>
      <c r="BW75" s="1219"/>
      <c r="BX75" s="1219">
        <v>1</v>
      </c>
      <c r="BY75" s="1219"/>
      <c r="BZ75" s="1219"/>
      <c r="CA75" s="1219"/>
      <c r="CB75" s="1219"/>
      <c r="CC75" s="1219"/>
      <c r="CD75" s="1219"/>
      <c r="CE75" s="1219"/>
      <c r="CF75" s="1219">
        <v>0.9</v>
      </c>
      <c r="CG75" s="1219"/>
      <c r="CH75" s="1219"/>
      <c r="CI75" s="1219"/>
      <c r="CJ75" s="1219"/>
      <c r="CK75" s="1219"/>
      <c r="CL75" s="1219"/>
      <c r="CM75" s="1219"/>
      <c r="CN75" s="1219">
        <v>1.3</v>
      </c>
      <c r="CO75" s="1219"/>
      <c r="CP75" s="1219"/>
      <c r="CQ75" s="1219"/>
      <c r="CR75" s="1219"/>
      <c r="CS75" s="1219"/>
      <c r="CT75" s="1219"/>
      <c r="CU75" s="1219"/>
      <c r="CV75" s="1219">
        <v>1.6</v>
      </c>
      <c r="CW75" s="1219"/>
      <c r="CX75" s="1219"/>
      <c r="CY75" s="1219"/>
      <c r="CZ75" s="1219"/>
      <c r="DA75" s="1219"/>
      <c r="DB75" s="1219"/>
      <c r="DC75" s="1219"/>
    </row>
    <row r="76" spans="2:107" x14ac:dyDescent="0.15">
      <c r="B76" s="251"/>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1"/>
      <c r="G77" s="1225"/>
      <c r="H77" s="1225"/>
      <c r="I77" s="1225"/>
      <c r="J77" s="1225"/>
      <c r="K77" s="1223"/>
      <c r="L77" s="1223"/>
      <c r="M77" s="1223"/>
      <c r="N77" s="1223"/>
      <c r="AN77" s="1224" t="s">
        <v>598</v>
      </c>
      <c r="AO77" s="1224"/>
      <c r="AP77" s="1224"/>
      <c r="AQ77" s="1224"/>
      <c r="AR77" s="1224"/>
      <c r="AS77" s="1224"/>
      <c r="AT77" s="1224"/>
      <c r="AU77" s="1224"/>
      <c r="AV77" s="1224"/>
      <c r="AW77" s="1224"/>
      <c r="AX77" s="1224"/>
      <c r="AY77" s="1224"/>
      <c r="AZ77" s="1224"/>
      <c r="BA77" s="1224"/>
      <c r="BB77" s="1222" t="s">
        <v>596</v>
      </c>
      <c r="BC77" s="1222"/>
      <c r="BD77" s="1222"/>
      <c r="BE77" s="1222"/>
      <c r="BF77" s="1222"/>
      <c r="BG77" s="1222"/>
      <c r="BH77" s="1222"/>
      <c r="BI77" s="1222"/>
      <c r="BJ77" s="1222"/>
      <c r="BK77" s="1222"/>
      <c r="BL77" s="1222"/>
      <c r="BM77" s="1222"/>
      <c r="BN77" s="1222"/>
      <c r="BO77" s="1222"/>
      <c r="BP77" s="1219">
        <v>12.2</v>
      </c>
      <c r="BQ77" s="1219"/>
      <c r="BR77" s="1219"/>
      <c r="BS77" s="1219"/>
      <c r="BT77" s="1219"/>
      <c r="BU77" s="1219"/>
      <c r="BV77" s="1219"/>
      <c r="BW77" s="1219"/>
      <c r="BX77" s="1219">
        <v>5</v>
      </c>
      <c r="BY77" s="1219"/>
      <c r="BZ77" s="1219"/>
      <c r="CA77" s="1219"/>
      <c r="CB77" s="1219"/>
      <c r="CC77" s="1219"/>
      <c r="CD77" s="1219"/>
      <c r="CE77" s="1219"/>
      <c r="CF77" s="1219">
        <v>5.4</v>
      </c>
      <c r="CG77" s="1219"/>
      <c r="CH77" s="1219"/>
      <c r="CI77" s="1219"/>
      <c r="CJ77" s="1219"/>
      <c r="CK77" s="1219"/>
      <c r="CL77" s="1219"/>
      <c r="CM77" s="1219"/>
      <c r="CN77" s="1219">
        <v>3.9</v>
      </c>
      <c r="CO77" s="1219"/>
      <c r="CP77" s="1219"/>
      <c r="CQ77" s="1219"/>
      <c r="CR77" s="1219"/>
      <c r="CS77" s="1219"/>
      <c r="CT77" s="1219"/>
      <c r="CU77" s="1219"/>
      <c r="CV77" s="1219">
        <v>0</v>
      </c>
      <c r="CW77" s="1219"/>
      <c r="CX77" s="1219"/>
      <c r="CY77" s="1219"/>
      <c r="CZ77" s="1219"/>
      <c r="DA77" s="1219"/>
      <c r="DB77" s="1219"/>
      <c r="DC77" s="1219"/>
    </row>
    <row r="78" spans="2:107" x14ac:dyDescent="0.15">
      <c r="B78" s="251"/>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1"/>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601</v>
      </c>
      <c r="BC79" s="1222"/>
      <c r="BD79" s="1222"/>
      <c r="BE79" s="1222"/>
      <c r="BF79" s="1222"/>
      <c r="BG79" s="1222"/>
      <c r="BH79" s="1222"/>
      <c r="BI79" s="1222"/>
      <c r="BJ79" s="1222"/>
      <c r="BK79" s="1222"/>
      <c r="BL79" s="1222"/>
      <c r="BM79" s="1222"/>
      <c r="BN79" s="1222"/>
      <c r="BO79" s="1222"/>
      <c r="BP79" s="1219">
        <v>4.8</v>
      </c>
      <c r="BQ79" s="1219"/>
      <c r="BR79" s="1219"/>
      <c r="BS79" s="1219"/>
      <c r="BT79" s="1219"/>
      <c r="BU79" s="1219"/>
      <c r="BV79" s="1219"/>
      <c r="BW79" s="1219"/>
      <c r="BX79" s="1219">
        <v>4.5</v>
      </c>
      <c r="BY79" s="1219"/>
      <c r="BZ79" s="1219"/>
      <c r="CA79" s="1219"/>
      <c r="CB79" s="1219"/>
      <c r="CC79" s="1219"/>
      <c r="CD79" s="1219"/>
      <c r="CE79" s="1219"/>
      <c r="CF79" s="1219">
        <v>4.2</v>
      </c>
      <c r="CG79" s="1219"/>
      <c r="CH79" s="1219"/>
      <c r="CI79" s="1219"/>
      <c r="CJ79" s="1219"/>
      <c r="CK79" s="1219"/>
      <c r="CL79" s="1219"/>
      <c r="CM79" s="1219"/>
      <c r="CN79" s="1219">
        <v>4.2</v>
      </c>
      <c r="CO79" s="1219"/>
      <c r="CP79" s="1219"/>
      <c r="CQ79" s="1219"/>
      <c r="CR79" s="1219"/>
      <c r="CS79" s="1219"/>
      <c r="CT79" s="1219"/>
      <c r="CU79" s="1219"/>
      <c r="CV79" s="1219">
        <v>4.5</v>
      </c>
      <c r="CW79" s="1219"/>
      <c r="CX79" s="1219"/>
      <c r="CY79" s="1219"/>
      <c r="CZ79" s="1219"/>
      <c r="DA79" s="1219"/>
      <c r="DB79" s="1219"/>
      <c r="DC79" s="1219"/>
    </row>
    <row r="80" spans="2:107" x14ac:dyDescent="0.15">
      <c r="B80" s="251"/>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q+rHe5WFGRuWBLhlscapPGyYJV4+lr+USh3D9d/diuhqrwz/22d/d7EvIcciZdprOwST+/VvDXOGmNc4Kq2SZQ==" saltValue="cFKm8qGJ8rl2ksTuD7zs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D7779-F3F3-4398-A1D2-E732A37A06C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500</v>
      </c>
    </row>
  </sheetData>
  <sheetProtection algorithmName="SHA-512" hashValue="/uG8gxwLRN278Aqf2FLz0IBY5vdzS02GuWnUE4AP0QEPxVWgSnPfWll7x7gtW9NqFPBjERH5SAQ4nVTj3wIpdw==" saltValue="mBVIp72v90PdN6Llrx30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3F0F-90CE-416D-8A78-9E3126AA9D2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500</v>
      </c>
    </row>
  </sheetData>
  <sheetProtection algorithmName="SHA-512" hashValue="x2mTTeOKC5Sq1RCSGCQkAhbn6TzFHVT95kWfNVRh0hl4l9f2SHIBKKDOUylXBh49Pas93clqj2RXaqaJRjDU1Q==" saltValue="4TaYkdH9YpZ2H7SOyFBq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53</v>
      </c>
      <c r="E2" s="144"/>
      <c r="F2" s="145" t="s">
        <v>550</v>
      </c>
      <c r="G2" s="146"/>
      <c r="H2" s="147"/>
    </row>
    <row r="3" spans="1:8" x14ac:dyDescent="0.15">
      <c r="A3" s="143" t="s">
        <v>543</v>
      </c>
      <c r="B3" s="148"/>
      <c r="C3" s="149"/>
      <c r="D3" s="150">
        <v>16193</v>
      </c>
      <c r="E3" s="151"/>
      <c r="F3" s="152">
        <v>42651</v>
      </c>
      <c r="G3" s="153"/>
      <c r="H3" s="154"/>
    </row>
    <row r="4" spans="1:8" x14ac:dyDescent="0.15">
      <c r="A4" s="155"/>
      <c r="B4" s="156"/>
      <c r="C4" s="157"/>
      <c r="D4" s="158">
        <v>13846</v>
      </c>
      <c r="E4" s="159"/>
      <c r="F4" s="160">
        <v>22675</v>
      </c>
      <c r="G4" s="161"/>
      <c r="H4" s="162"/>
    </row>
    <row r="5" spans="1:8" x14ac:dyDescent="0.15">
      <c r="A5" s="143" t="s">
        <v>545</v>
      </c>
      <c r="B5" s="148"/>
      <c r="C5" s="149"/>
      <c r="D5" s="150">
        <v>19178</v>
      </c>
      <c r="E5" s="151"/>
      <c r="F5" s="152">
        <v>43226</v>
      </c>
      <c r="G5" s="153"/>
      <c r="H5" s="154"/>
    </row>
    <row r="6" spans="1:8" x14ac:dyDescent="0.15">
      <c r="A6" s="155"/>
      <c r="B6" s="156"/>
      <c r="C6" s="157"/>
      <c r="D6" s="158">
        <v>15831</v>
      </c>
      <c r="E6" s="159"/>
      <c r="F6" s="160">
        <v>22622</v>
      </c>
      <c r="G6" s="161"/>
      <c r="H6" s="162"/>
    </row>
    <row r="7" spans="1:8" x14ac:dyDescent="0.15">
      <c r="A7" s="143" t="s">
        <v>546</v>
      </c>
      <c r="B7" s="148"/>
      <c r="C7" s="149"/>
      <c r="D7" s="150">
        <v>14138</v>
      </c>
      <c r="E7" s="151"/>
      <c r="F7" s="152">
        <v>42836</v>
      </c>
      <c r="G7" s="153"/>
      <c r="H7" s="154"/>
    </row>
    <row r="8" spans="1:8" x14ac:dyDescent="0.15">
      <c r="A8" s="155"/>
      <c r="B8" s="156"/>
      <c r="C8" s="157"/>
      <c r="D8" s="158">
        <v>12018</v>
      </c>
      <c r="E8" s="159"/>
      <c r="F8" s="160">
        <v>22936</v>
      </c>
      <c r="G8" s="161"/>
      <c r="H8" s="162"/>
    </row>
    <row r="9" spans="1:8" x14ac:dyDescent="0.15">
      <c r="A9" s="143" t="s">
        <v>547</v>
      </c>
      <c r="B9" s="148"/>
      <c r="C9" s="149"/>
      <c r="D9" s="150">
        <v>19785</v>
      </c>
      <c r="E9" s="151"/>
      <c r="F9" s="152">
        <v>44161</v>
      </c>
      <c r="G9" s="153"/>
      <c r="H9" s="154"/>
    </row>
    <row r="10" spans="1:8" x14ac:dyDescent="0.15">
      <c r="A10" s="155"/>
      <c r="B10" s="156"/>
      <c r="C10" s="157"/>
      <c r="D10" s="158">
        <v>15273</v>
      </c>
      <c r="E10" s="159"/>
      <c r="F10" s="160">
        <v>23644</v>
      </c>
      <c r="G10" s="161"/>
      <c r="H10" s="162"/>
    </row>
    <row r="11" spans="1:8" x14ac:dyDescent="0.15">
      <c r="A11" s="143" t="s">
        <v>548</v>
      </c>
      <c r="B11" s="148"/>
      <c r="C11" s="149"/>
      <c r="D11" s="150">
        <v>69522</v>
      </c>
      <c r="E11" s="151"/>
      <c r="F11" s="152">
        <v>43955</v>
      </c>
      <c r="G11" s="153"/>
      <c r="H11" s="154"/>
    </row>
    <row r="12" spans="1:8" x14ac:dyDescent="0.15">
      <c r="A12" s="155"/>
      <c r="B12" s="156"/>
      <c r="C12" s="163"/>
      <c r="D12" s="158">
        <v>25514</v>
      </c>
      <c r="E12" s="159"/>
      <c r="F12" s="160">
        <v>21318</v>
      </c>
      <c r="G12" s="161"/>
      <c r="H12" s="162"/>
    </row>
    <row r="13" spans="1:8" x14ac:dyDescent="0.15">
      <c r="A13" s="143"/>
      <c r="B13" s="148"/>
      <c r="C13" s="149"/>
      <c r="D13" s="150">
        <v>27763</v>
      </c>
      <c r="E13" s="151"/>
      <c r="F13" s="152">
        <v>43366</v>
      </c>
      <c r="G13" s="164"/>
      <c r="H13" s="154"/>
    </row>
    <row r="14" spans="1:8" x14ac:dyDescent="0.15">
      <c r="A14" s="155"/>
      <c r="B14" s="156"/>
      <c r="C14" s="157"/>
      <c r="D14" s="158">
        <v>16496</v>
      </c>
      <c r="E14" s="159"/>
      <c r="F14" s="160">
        <v>22639</v>
      </c>
      <c r="G14" s="161"/>
      <c r="H14" s="162"/>
    </row>
    <row r="17" spans="1:11" x14ac:dyDescent="0.15">
      <c r="A17" s="139" t="s">
        <v>54</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55</v>
      </c>
      <c r="B19" s="165">
        <f>ROUND(VALUE(SUBSTITUTE(実質収支比率等に係る経年分析!F$48,"▲","-")),2)</f>
        <v>3.31</v>
      </c>
      <c r="C19" s="165">
        <f>ROUND(VALUE(SUBSTITUTE(実質収支比率等に係る経年分析!G$48,"▲","-")),2)</f>
        <v>3.57</v>
      </c>
      <c r="D19" s="165">
        <f>ROUND(VALUE(SUBSTITUTE(実質収支比率等に係る経年分析!H$48,"▲","-")),2)</f>
        <v>2.3199999999999998</v>
      </c>
      <c r="E19" s="165">
        <f>ROUND(VALUE(SUBSTITUTE(実質収支比率等に係る経年分析!I$48,"▲","-")),2)</f>
        <v>4.26</v>
      </c>
      <c r="F19" s="165">
        <f>ROUND(VALUE(SUBSTITUTE(実質収支比率等に係る経年分析!J$48,"▲","-")),2)</f>
        <v>5.7</v>
      </c>
    </row>
    <row r="20" spans="1:11" x14ac:dyDescent="0.15">
      <c r="A20" s="165" t="s">
        <v>56</v>
      </c>
      <c r="B20" s="165">
        <f>ROUND(VALUE(SUBSTITUTE(実質収支比率等に係る経年分析!F$47,"▲","-")),2)</f>
        <v>10.119999999999999</v>
      </c>
      <c r="C20" s="165">
        <f>ROUND(VALUE(SUBSTITUTE(実質収支比率等に係る経年分析!G$47,"▲","-")),2)</f>
        <v>8.75</v>
      </c>
      <c r="D20" s="165">
        <f>ROUND(VALUE(SUBSTITUTE(実質収支比率等に係る経年分析!H$47,"▲","-")),2)</f>
        <v>8.9499999999999993</v>
      </c>
      <c r="E20" s="165">
        <f>ROUND(VALUE(SUBSTITUTE(実質収支比率等に係る経年分析!I$47,"▲","-")),2)</f>
        <v>9.6199999999999992</v>
      </c>
      <c r="F20" s="165">
        <f>ROUND(VALUE(SUBSTITUTE(実質収支比率等に係る経年分析!J$47,"▲","-")),2)</f>
        <v>12.62</v>
      </c>
    </row>
    <row r="21" spans="1:11" x14ac:dyDescent="0.15">
      <c r="A21" s="165" t="s">
        <v>57</v>
      </c>
      <c r="B21" s="165">
        <f>IF(ISNUMBER(VALUE(SUBSTITUTE(実質収支比率等に係る経年分析!F$49,"▲","-"))),ROUND(VALUE(SUBSTITUTE(実質収支比率等に係る経年分析!F$49,"▲","-")),2),NA())</f>
        <v>-1.83</v>
      </c>
      <c r="C21" s="165">
        <f>IF(ISNUMBER(VALUE(SUBSTITUTE(実質収支比率等に係る経年分析!G$49,"▲","-"))),ROUND(VALUE(SUBSTITUTE(実質収支比率等に係る経年分析!G$49,"▲","-")),2),NA())</f>
        <v>-0.89</v>
      </c>
      <c r="D21" s="165">
        <f>IF(ISNUMBER(VALUE(SUBSTITUTE(実質収支比率等に係る経年分析!H$49,"▲","-"))),ROUND(VALUE(SUBSTITUTE(実質収支比率等に係る経年分析!H$49,"▲","-")),2),NA())</f>
        <v>-1.01</v>
      </c>
      <c r="E21" s="165">
        <f>IF(ISNUMBER(VALUE(SUBSTITUTE(実質収支比率等に係る経年分析!I$49,"▲","-"))),ROUND(VALUE(SUBSTITUTE(実質収支比率等に係る経年分析!I$49,"▲","-")),2),NA())</f>
        <v>2.91</v>
      </c>
      <c r="F21" s="165">
        <f>IF(ISNUMBER(VALUE(SUBSTITUTE(実質収支比率等に係る経年分析!J$49,"▲","-"))),ROUND(VALUE(SUBSTITUTE(実質収支比率等に係る経年分析!J$49,"▲","-")),2),NA())</f>
        <v>5.24</v>
      </c>
    </row>
    <row r="24" spans="1:11" x14ac:dyDescent="0.15">
      <c r="A24" s="139" t="s">
        <v>58</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我孫子市後期高齢者医療特別会計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0.17</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我孫子市介護保険特別会計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1.43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1.58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0.62</v>
      </c>
    </row>
    <row r="33" spans="1:16" x14ac:dyDescent="0.15">
      <c r="A33" s="166" t="str">
        <f>IF(連結実質赤字比率に係る赤字・黒字の構成分析!C$37="",NA(),連結実質赤字比率に係る赤字・黒字の構成分析!C$37)</f>
        <v>我孫子市国民健康保険事業特別会計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3.19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0.52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0.28000000000000003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0.64</v>
      </c>
    </row>
    <row r="34" spans="1:16" x14ac:dyDescent="0.15">
      <c r="A34" s="166" t="str">
        <f>IF(連結実質赤字比率に係る赤字・黒字の構成分析!C$36="",NA(),連結実質赤字比率に係る赤字・黒字の構成分析!C$36)</f>
        <v>我孫子市下水道事業会計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0.72</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3.56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4.26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5.7</v>
      </c>
    </row>
    <row r="36" spans="1:16" x14ac:dyDescent="0.15">
      <c r="A36" s="166" t="str">
        <f>IF(連結実質赤字比率に係る赤字・黒字の構成分析!C$34="",NA(),連結実質赤字比率に係る赤字・黒字の構成分析!C$34)</f>
        <v>我孫子市水道事業会計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11.94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11.28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12.23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13.51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11.55</v>
      </c>
    </row>
    <row r="39" spans="1:16" x14ac:dyDescent="0.15">
      <c r="A39" s="139" t="s">
        <v>61</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3157</v>
      </c>
      <c r="E42" s="167"/>
      <c r="F42" s="167"/>
      <c r="G42" s="167">
        <f>'実質公債費比率（分子）の構造'!L$52</f>
        <v>3355</v>
      </c>
      <c r="H42" s="167"/>
      <c r="I42" s="167"/>
      <c r="J42" s="167">
        <f>'実質公債費比率（分子）の構造'!M$52</f>
        <v>3286</v>
      </c>
      <c r="K42" s="167"/>
      <c r="L42" s="167"/>
      <c r="M42" s="167">
        <f>'実質公債費比率（分子）の構造'!N$52</f>
        <v>3048</v>
      </c>
      <c r="N42" s="167"/>
      <c r="O42" s="167"/>
      <c r="P42" s="167">
        <f>'実質公債費比率（分子）の構造'!O$52</f>
        <v>3125</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f>'実質公債費比率（分子）の構造'!K$50</f>
        <v>37</v>
      </c>
      <c r="C44" s="167"/>
      <c r="D44" s="167"/>
      <c r="E44" s="167">
        <f>'実質公債費比率（分子）の構造'!L$50</f>
        <v>79</v>
      </c>
      <c r="F44" s="167"/>
      <c r="G44" s="167"/>
      <c r="H44" s="167">
        <f>'実質公債費比率（分子）の構造'!M$50</f>
        <v>4</v>
      </c>
      <c r="I44" s="167"/>
      <c r="J44" s="167"/>
      <c r="K44" s="167">
        <f>'実質公債費比率（分子）の構造'!N$50</f>
        <v>3</v>
      </c>
      <c r="L44" s="167"/>
      <c r="M44" s="167"/>
      <c r="N44" s="167">
        <f>'実質公債費比率（分子）の構造'!O$50</f>
        <v>1</v>
      </c>
      <c r="O44" s="167"/>
      <c r="P44" s="167"/>
    </row>
    <row r="45" spans="1:16" x14ac:dyDescent="0.15">
      <c r="A45" s="167" t="s">
        <v>67</v>
      </c>
      <c r="B45" s="167">
        <f>'実質公債費比率（分子）の構造'!K$49</f>
        <v>12</v>
      </c>
      <c r="C45" s="167"/>
      <c r="D45" s="167"/>
      <c r="E45" s="167">
        <f>'実質公債費比率（分子）の構造'!L$49</f>
        <v>15</v>
      </c>
      <c r="F45" s="167"/>
      <c r="G45" s="167"/>
      <c r="H45" s="167">
        <f>'実質公債費比率（分子）の構造'!M$49</f>
        <v>11</v>
      </c>
      <c r="I45" s="167"/>
      <c r="J45" s="167"/>
      <c r="K45" s="167">
        <f>'実質公債費比率（分子）の構造'!N$49</f>
        <v>14</v>
      </c>
      <c r="L45" s="167"/>
      <c r="M45" s="167"/>
      <c r="N45" s="167">
        <f>'実質公債費比率（分子）の構造'!O$49</f>
        <v>15</v>
      </c>
      <c r="O45" s="167"/>
      <c r="P45" s="167"/>
    </row>
    <row r="46" spans="1:16" x14ac:dyDescent="0.15">
      <c r="A46" s="167" t="s">
        <v>68</v>
      </c>
      <c r="B46" s="167">
        <f>'実質公債費比率（分子）の構造'!K$48</f>
        <v>346</v>
      </c>
      <c r="C46" s="167"/>
      <c r="D46" s="167"/>
      <c r="E46" s="167">
        <f>'実質公債費比率（分子）の構造'!L$48</f>
        <v>418</v>
      </c>
      <c r="F46" s="167"/>
      <c r="G46" s="167"/>
      <c r="H46" s="167">
        <f>'実質公債費比率（分子）の構造'!M$48</f>
        <v>397</v>
      </c>
      <c r="I46" s="167"/>
      <c r="J46" s="167"/>
      <c r="K46" s="167">
        <f>'実質公債費比率（分子）の構造'!N$48</f>
        <v>400</v>
      </c>
      <c r="L46" s="167"/>
      <c r="M46" s="167"/>
      <c r="N46" s="167">
        <f>'実質公債費比率（分子）の構造'!O$48</f>
        <v>353</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2986</v>
      </c>
      <c r="C49" s="167"/>
      <c r="D49" s="167"/>
      <c r="E49" s="167">
        <f>'実質公債費比率（分子）の構造'!L$45</f>
        <v>3013</v>
      </c>
      <c r="F49" s="167"/>
      <c r="G49" s="167"/>
      <c r="H49" s="167">
        <f>'実質公債費比率（分子）の構造'!M$45</f>
        <v>3082</v>
      </c>
      <c r="I49" s="167"/>
      <c r="J49" s="167"/>
      <c r="K49" s="167">
        <f>'実質公債費比率（分子）の構造'!N$45</f>
        <v>3112</v>
      </c>
      <c r="L49" s="167"/>
      <c r="M49" s="167"/>
      <c r="N49" s="167">
        <f>'実質公債費比率（分子）の構造'!O$45</f>
        <v>3171</v>
      </c>
      <c r="O49" s="167"/>
      <c r="P49" s="167"/>
    </row>
    <row r="50" spans="1:16" x14ac:dyDescent="0.15">
      <c r="A50" s="167" t="s">
        <v>72</v>
      </c>
      <c r="B50" s="167" t="e">
        <f>NA()</f>
        <v>#N/A</v>
      </c>
      <c r="C50" s="167">
        <f>IF(ISNUMBER('実質公債費比率（分子）の構造'!K$53),'実質公債費比率（分子）の構造'!K$53,NA())</f>
        <v>224</v>
      </c>
      <c r="D50" s="167" t="e">
        <f>NA()</f>
        <v>#N/A</v>
      </c>
      <c r="E50" s="167" t="e">
        <f>NA()</f>
        <v>#N/A</v>
      </c>
      <c r="F50" s="167">
        <f>IF(ISNUMBER('実質公債費比率（分子）の構造'!L$53),'実質公債費比率（分子）の構造'!L$53,NA())</f>
        <v>170</v>
      </c>
      <c r="G50" s="167" t="e">
        <f>NA()</f>
        <v>#N/A</v>
      </c>
      <c r="H50" s="167" t="e">
        <f>NA()</f>
        <v>#N/A</v>
      </c>
      <c r="I50" s="167">
        <f>IF(ISNUMBER('実質公債費比率（分子）の構造'!M$53),'実質公債費比率（分子）の構造'!M$53,NA())</f>
        <v>208</v>
      </c>
      <c r="J50" s="167" t="e">
        <f>NA()</f>
        <v>#N/A</v>
      </c>
      <c r="K50" s="167" t="e">
        <f>NA()</f>
        <v>#N/A</v>
      </c>
      <c r="L50" s="167">
        <f>IF(ISNUMBER('実質公債費比率（分子）の構造'!N$53),'実質公債費比率（分子）の構造'!N$53,NA())</f>
        <v>481</v>
      </c>
      <c r="M50" s="167" t="e">
        <f>NA()</f>
        <v>#N/A</v>
      </c>
      <c r="N50" s="167" t="e">
        <f>NA()</f>
        <v>#N/A</v>
      </c>
      <c r="O50" s="167">
        <f>IF(ISNUMBER('実質公債費比率（分子）の構造'!O$53),'実質公債費比率（分子）の構造'!O$53,NA())</f>
        <v>415</v>
      </c>
      <c r="P50" s="167" t="e">
        <f>NA()</f>
        <v>#N/A</v>
      </c>
    </row>
    <row r="53" spans="1:16" x14ac:dyDescent="0.15">
      <c r="A53" s="139" t="s">
        <v>73</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44</v>
      </c>
      <c r="B56" s="166"/>
      <c r="C56" s="166"/>
      <c r="D56" s="166">
        <f>'将来負担比率（分子）の構造'!I$52</f>
        <v>30623</v>
      </c>
      <c r="E56" s="166"/>
      <c r="F56" s="166"/>
      <c r="G56" s="166">
        <f>'将来負担比率（分子）の構造'!J$52</f>
        <v>30773</v>
      </c>
      <c r="H56" s="166"/>
      <c r="I56" s="166"/>
      <c r="J56" s="166">
        <f>'将来負担比率（分子）の構造'!K$52</f>
        <v>30544</v>
      </c>
      <c r="K56" s="166"/>
      <c r="L56" s="166"/>
      <c r="M56" s="166">
        <f>'将来負担比率（分子）の構造'!L$52</f>
        <v>30386</v>
      </c>
      <c r="N56" s="166"/>
      <c r="O56" s="166"/>
      <c r="P56" s="166">
        <f>'将来負担比率（分子）の構造'!M$52</f>
        <v>30673</v>
      </c>
    </row>
    <row r="57" spans="1:16" x14ac:dyDescent="0.15">
      <c r="A57" s="166" t="s">
        <v>43</v>
      </c>
      <c r="B57" s="166"/>
      <c r="C57" s="166"/>
      <c r="D57" s="166">
        <f>'将来負担比率（分子）の構造'!I$51</f>
        <v>7508</v>
      </c>
      <c r="E57" s="166"/>
      <c r="F57" s="166"/>
      <c r="G57" s="166">
        <f>'将来負担比率（分子）の構造'!J$51</f>
        <v>7435</v>
      </c>
      <c r="H57" s="166"/>
      <c r="I57" s="166"/>
      <c r="J57" s="166">
        <f>'将来負担比率（分子）の構造'!K$51</f>
        <v>7073</v>
      </c>
      <c r="K57" s="166"/>
      <c r="L57" s="166"/>
      <c r="M57" s="166">
        <f>'将来負担比率（分子）の構造'!L$51</f>
        <v>7169</v>
      </c>
      <c r="N57" s="166"/>
      <c r="O57" s="166"/>
      <c r="P57" s="166">
        <f>'将来負担比率（分子）の構造'!M$51</f>
        <v>6969</v>
      </c>
    </row>
    <row r="58" spans="1:16" x14ac:dyDescent="0.15">
      <c r="A58" s="166" t="s">
        <v>42</v>
      </c>
      <c r="B58" s="166"/>
      <c r="C58" s="166"/>
      <c r="D58" s="166">
        <f>'将来負担比率（分子）の構造'!I$50</f>
        <v>6221</v>
      </c>
      <c r="E58" s="166"/>
      <c r="F58" s="166"/>
      <c r="G58" s="166">
        <f>'将来負担比率（分子）の構造'!J$50</f>
        <v>6815</v>
      </c>
      <c r="H58" s="166"/>
      <c r="I58" s="166"/>
      <c r="J58" s="166">
        <f>'将来負担比率（分子）の構造'!K$50</f>
        <v>6950</v>
      </c>
      <c r="K58" s="166"/>
      <c r="L58" s="166"/>
      <c r="M58" s="166">
        <f>'将来負担比率（分子）の構造'!L$50</f>
        <v>6868</v>
      </c>
      <c r="N58" s="166"/>
      <c r="O58" s="166"/>
      <c r="P58" s="166">
        <f>'将来負担比率（分子）の構造'!M$50</f>
        <v>9042</v>
      </c>
    </row>
    <row r="59" spans="1:16" x14ac:dyDescent="0.15">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37</v>
      </c>
      <c r="B61" s="166">
        <f>'将来負担比率（分子）の構造'!I$46</f>
        <v>5</v>
      </c>
      <c r="C61" s="166"/>
      <c r="D61" s="166"/>
      <c r="E61" s="166">
        <f>'将来負担比率（分子）の構造'!J$46</f>
        <v>1</v>
      </c>
      <c r="F61" s="166"/>
      <c r="G61" s="166"/>
      <c r="H61" s="166">
        <f>'将来負担比率（分子）の構造'!K$46</f>
        <v>4</v>
      </c>
      <c r="I61" s="166"/>
      <c r="J61" s="166"/>
      <c r="K61" s="166" t="str">
        <f>'将来負担比率（分子）の構造'!L$46</f>
        <v>-</v>
      </c>
      <c r="L61" s="166"/>
      <c r="M61" s="166"/>
      <c r="N61" s="166">
        <f>'将来負担比率（分子）の構造'!M$46</f>
        <v>1</v>
      </c>
      <c r="O61" s="166"/>
      <c r="P61" s="166"/>
    </row>
    <row r="62" spans="1:16" x14ac:dyDescent="0.15">
      <c r="A62" s="166" t="s">
        <v>36</v>
      </c>
      <c r="B62" s="166">
        <f>'将来負担比率（分子）の構造'!I$45</f>
        <v>4874</v>
      </c>
      <c r="C62" s="166"/>
      <c r="D62" s="166"/>
      <c r="E62" s="166">
        <f>'将来負担比率（分子）の構造'!J$45</f>
        <v>4427</v>
      </c>
      <c r="F62" s="166"/>
      <c r="G62" s="166"/>
      <c r="H62" s="166">
        <f>'将来負担比率（分子）の構造'!K$45</f>
        <v>4264</v>
      </c>
      <c r="I62" s="166"/>
      <c r="J62" s="166"/>
      <c r="K62" s="166">
        <f>'将来負担比率（分子）の構造'!L$45</f>
        <v>4187</v>
      </c>
      <c r="L62" s="166"/>
      <c r="M62" s="166"/>
      <c r="N62" s="166">
        <f>'将来負担比率（分子）の構造'!M$45</f>
        <v>4093</v>
      </c>
      <c r="O62" s="166"/>
      <c r="P62" s="166"/>
    </row>
    <row r="63" spans="1:16" x14ac:dyDescent="0.15">
      <c r="A63" s="166" t="s">
        <v>35</v>
      </c>
      <c r="B63" s="166">
        <f>'将来負担比率（分子）の構造'!I$44</f>
        <v>214</v>
      </c>
      <c r="C63" s="166"/>
      <c r="D63" s="166"/>
      <c r="E63" s="166">
        <f>'将来負担比率（分子）の構造'!J$44</f>
        <v>197</v>
      </c>
      <c r="F63" s="166"/>
      <c r="G63" s="166"/>
      <c r="H63" s="166">
        <f>'将来負担比率（分子）の構造'!K$44</f>
        <v>206</v>
      </c>
      <c r="I63" s="166"/>
      <c r="J63" s="166"/>
      <c r="K63" s="166">
        <f>'将来負担比率（分子）の構造'!L$44</f>
        <v>217</v>
      </c>
      <c r="L63" s="166"/>
      <c r="M63" s="166"/>
      <c r="N63" s="166">
        <f>'将来負担比率（分子）の構造'!M$44</f>
        <v>228</v>
      </c>
      <c r="O63" s="166"/>
      <c r="P63" s="166"/>
    </row>
    <row r="64" spans="1:16" x14ac:dyDescent="0.15">
      <c r="A64" s="166" t="s">
        <v>34</v>
      </c>
      <c r="B64" s="166">
        <f>'将来負担比率（分子）の構造'!I$43</f>
        <v>5250</v>
      </c>
      <c r="C64" s="166"/>
      <c r="D64" s="166"/>
      <c r="E64" s="166">
        <f>'将来負担比率（分子）の構造'!J$43</f>
        <v>5268</v>
      </c>
      <c r="F64" s="166"/>
      <c r="G64" s="166"/>
      <c r="H64" s="166">
        <f>'将来負担比率（分子）の構造'!K$43</f>
        <v>4849</v>
      </c>
      <c r="I64" s="166"/>
      <c r="J64" s="166"/>
      <c r="K64" s="166">
        <f>'将来負担比率（分子）の構造'!L$43</f>
        <v>4925</v>
      </c>
      <c r="L64" s="166"/>
      <c r="M64" s="166"/>
      <c r="N64" s="166">
        <f>'将来負担比率（分子）の構造'!M$43</f>
        <v>4544</v>
      </c>
      <c r="O64" s="166"/>
      <c r="P64" s="166"/>
    </row>
    <row r="65" spans="1:16" x14ac:dyDescent="0.15">
      <c r="A65" s="166" t="s">
        <v>33</v>
      </c>
      <c r="B65" s="166">
        <f>'将来負担比率（分子）の構造'!I$42</f>
        <v>202</v>
      </c>
      <c r="C65" s="166"/>
      <c r="D65" s="166"/>
      <c r="E65" s="166">
        <f>'将来負担比率（分子）の構造'!J$42</f>
        <v>9</v>
      </c>
      <c r="F65" s="166"/>
      <c r="G65" s="166"/>
      <c r="H65" s="166">
        <f>'将来負担比率（分子）の構造'!K$42</f>
        <v>541</v>
      </c>
      <c r="I65" s="166"/>
      <c r="J65" s="166"/>
      <c r="K65" s="166">
        <f>'将来負担比率（分子）の構造'!L$42</f>
        <v>729</v>
      </c>
      <c r="L65" s="166"/>
      <c r="M65" s="166"/>
      <c r="N65" s="166">
        <f>'将来負担比率（分子）の構造'!M$42</f>
        <v>729</v>
      </c>
      <c r="O65" s="166"/>
      <c r="P65" s="166"/>
    </row>
    <row r="66" spans="1:16" x14ac:dyDescent="0.15">
      <c r="A66" s="166" t="s">
        <v>32</v>
      </c>
      <c r="B66" s="166">
        <f>'将来負担比率（分子）の構造'!I$41</f>
        <v>31008</v>
      </c>
      <c r="C66" s="166"/>
      <c r="D66" s="166"/>
      <c r="E66" s="166">
        <f>'将来負担比率（分子）の構造'!J$41</f>
        <v>31182</v>
      </c>
      <c r="F66" s="166"/>
      <c r="G66" s="166"/>
      <c r="H66" s="166">
        <f>'将来負担比率（分子）の構造'!K$41</f>
        <v>30515</v>
      </c>
      <c r="I66" s="166"/>
      <c r="J66" s="166"/>
      <c r="K66" s="166">
        <f>'将来負担比率（分子）の構造'!L$41</f>
        <v>30321</v>
      </c>
      <c r="L66" s="166"/>
      <c r="M66" s="166"/>
      <c r="N66" s="166">
        <f>'将来負担比率（分子）の構造'!M$41</f>
        <v>31634</v>
      </c>
      <c r="O66" s="166"/>
      <c r="P66" s="166"/>
    </row>
    <row r="67" spans="1:16" x14ac:dyDescent="0.15">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77</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78</v>
      </c>
      <c r="B72" s="170">
        <f>基金残高に係る経年分析!F55</f>
        <v>2126</v>
      </c>
      <c r="C72" s="170">
        <f>基金残高に係る経年分析!G55</f>
        <v>2347</v>
      </c>
      <c r="D72" s="170">
        <f>基金残高に係る経年分析!H55</f>
        <v>3267</v>
      </c>
    </row>
    <row r="73" spans="1:16" x14ac:dyDescent="0.15">
      <c r="A73" s="169" t="s">
        <v>79</v>
      </c>
      <c r="B73" s="170">
        <f>基金残高に係る経年分析!F56</f>
        <v>243</v>
      </c>
      <c r="C73" s="170">
        <f>基金残高に係る経年分析!G56</f>
        <v>243</v>
      </c>
      <c r="D73" s="170">
        <f>基金残高に係る経年分析!H56</f>
        <v>979</v>
      </c>
    </row>
    <row r="74" spans="1:16" x14ac:dyDescent="0.15">
      <c r="A74" s="169" t="s">
        <v>80</v>
      </c>
      <c r="B74" s="170">
        <f>基金残高に係る経年分析!F57</f>
        <v>2883</v>
      </c>
      <c r="C74" s="170">
        <f>基金残高に係る経年分析!G57</f>
        <v>2744</v>
      </c>
      <c r="D74" s="170">
        <f>基金残高に係る経年分析!H57</f>
        <v>3040</v>
      </c>
    </row>
  </sheetData>
  <sheetProtection algorithmName="SHA-512" hashValue="t9qtTD7BD0KNAgtjl664Cb7aGGftXmwEljp+A7bZh6bhrlu1DFdH32ifwiolBNMUJMG5weaF1mK1XB3RC5vq2Q==" saltValue="hhpdlob9zzQXkt5LWjwhNg==" spinCount="100000" sheet="1" objects="1" scenarios="1"/>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F2C4-E434-40AC-A94E-7008B43BDC52}">
  <sheetPr>
    <pageSetUpPr fitToPage="1"/>
  </sheetPr>
  <dimension ref="B1:EM50"/>
  <sheetViews>
    <sheetView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205"/>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224</v>
      </c>
      <c r="C5" s="620"/>
      <c r="D5" s="620"/>
      <c r="E5" s="620"/>
      <c r="F5" s="620"/>
      <c r="G5" s="620"/>
      <c r="H5" s="620"/>
      <c r="I5" s="620"/>
      <c r="J5" s="620"/>
      <c r="K5" s="620"/>
      <c r="L5" s="620"/>
      <c r="M5" s="620"/>
      <c r="N5" s="620"/>
      <c r="O5" s="620"/>
      <c r="P5" s="620"/>
      <c r="Q5" s="621"/>
      <c r="R5" s="622">
        <v>17083062</v>
      </c>
      <c r="S5" s="623"/>
      <c r="T5" s="623"/>
      <c r="U5" s="623"/>
      <c r="V5" s="623"/>
      <c r="W5" s="623"/>
      <c r="X5" s="623"/>
      <c r="Y5" s="624"/>
      <c r="Z5" s="625">
        <v>31.7</v>
      </c>
      <c r="AA5" s="625"/>
      <c r="AB5" s="625"/>
      <c r="AC5" s="625"/>
      <c r="AD5" s="626">
        <v>15774899</v>
      </c>
      <c r="AE5" s="626"/>
      <c r="AF5" s="626"/>
      <c r="AG5" s="626"/>
      <c r="AH5" s="626"/>
      <c r="AI5" s="626"/>
      <c r="AJ5" s="626"/>
      <c r="AK5" s="626"/>
      <c r="AL5" s="627">
        <v>64.5</v>
      </c>
      <c r="AM5" s="628"/>
      <c r="AN5" s="628"/>
      <c r="AO5" s="629"/>
      <c r="AP5" s="619" t="s">
        <v>225</v>
      </c>
      <c r="AQ5" s="620"/>
      <c r="AR5" s="620"/>
      <c r="AS5" s="620"/>
      <c r="AT5" s="620"/>
      <c r="AU5" s="620"/>
      <c r="AV5" s="620"/>
      <c r="AW5" s="620"/>
      <c r="AX5" s="620"/>
      <c r="AY5" s="620"/>
      <c r="AZ5" s="620"/>
      <c r="BA5" s="620"/>
      <c r="BB5" s="620"/>
      <c r="BC5" s="620"/>
      <c r="BD5" s="620"/>
      <c r="BE5" s="620"/>
      <c r="BF5" s="621"/>
      <c r="BG5" s="633">
        <v>15774899</v>
      </c>
      <c r="BH5" s="634"/>
      <c r="BI5" s="634"/>
      <c r="BJ5" s="634"/>
      <c r="BK5" s="634"/>
      <c r="BL5" s="634"/>
      <c r="BM5" s="634"/>
      <c r="BN5" s="635"/>
      <c r="BO5" s="636">
        <v>92.3</v>
      </c>
      <c r="BP5" s="636"/>
      <c r="BQ5" s="636"/>
      <c r="BR5" s="636"/>
      <c r="BS5" s="637">
        <v>49992</v>
      </c>
      <c r="BT5" s="637"/>
      <c r="BU5" s="637"/>
      <c r="BV5" s="637"/>
      <c r="BW5" s="637"/>
      <c r="BX5" s="637"/>
      <c r="BY5" s="637"/>
      <c r="BZ5" s="637"/>
      <c r="CA5" s="637"/>
      <c r="CB5" s="641"/>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x14ac:dyDescent="0.15">
      <c r="B6" s="630" t="s">
        <v>229</v>
      </c>
      <c r="C6" s="631"/>
      <c r="D6" s="631"/>
      <c r="E6" s="631"/>
      <c r="F6" s="631"/>
      <c r="G6" s="631"/>
      <c r="H6" s="631"/>
      <c r="I6" s="631"/>
      <c r="J6" s="631"/>
      <c r="K6" s="631"/>
      <c r="L6" s="631"/>
      <c r="M6" s="631"/>
      <c r="N6" s="631"/>
      <c r="O6" s="631"/>
      <c r="P6" s="631"/>
      <c r="Q6" s="632"/>
      <c r="R6" s="633">
        <v>282441</v>
      </c>
      <c r="S6" s="634"/>
      <c r="T6" s="634"/>
      <c r="U6" s="634"/>
      <c r="V6" s="634"/>
      <c r="W6" s="634"/>
      <c r="X6" s="634"/>
      <c r="Y6" s="635"/>
      <c r="Z6" s="636">
        <v>0.5</v>
      </c>
      <c r="AA6" s="636"/>
      <c r="AB6" s="636"/>
      <c r="AC6" s="636"/>
      <c r="AD6" s="637">
        <v>282441</v>
      </c>
      <c r="AE6" s="637"/>
      <c r="AF6" s="637"/>
      <c r="AG6" s="637"/>
      <c r="AH6" s="637"/>
      <c r="AI6" s="637"/>
      <c r="AJ6" s="637"/>
      <c r="AK6" s="637"/>
      <c r="AL6" s="638">
        <v>1.2</v>
      </c>
      <c r="AM6" s="639"/>
      <c r="AN6" s="639"/>
      <c r="AO6" s="640"/>
      <c r="AP6" s="630" t="s">
        <v>230</v>
      </c>
      <c r="AQ6" s="631"/>
      <c r="AR6" s="631"/>
      <c r="AS6" s="631"/>
      <c r="AT6" s="631"/>
      <c r="AU6" s="631"/>
      <c r="AV6" s="631"/>
      <c r="AW6" s="631"/>
      <c r="AX6" s="631"/>
      <c r="AY6" s="631"/>
      <c r="AZ6" s="631"/>
      <c r="BA6" s="631"/>
      <c r="BB6" s="631"/>
      <c r="BC6" s="631"/>
      <c r="BD6" s="631"/>
      <c r="BE6" s="631"/>
      <c r="BF6" s="632"/>
      <c r="BG6" s="633">
        <v>15774899</v>
      </c>
      <c r="BH6" s="634"/>
      <c r="BI6" s="634"/>
      <c r="BJ6" s="634"/>
      <c r="BK6" s="634"/>
      <c r="BL6" s="634"/>
      <c r="BM6" s="634"/>
      <c r="BN6" s="635"/>
      <c r="BO6" s="636">
        <v>92.3</v>
      </c>
      <c r="BP6" s="636"/>
      <c r="BQ6" s="636"/>
      <c r="BR6" s="636"/>
      <c r="BS6" s="637">
        <v>49992</v>
      </c>
      <c r="BT6" s="637"/>
      <c r="BU6" s="637"/>
      <c r="BV6" s="637"/>
      <c r="BW6" s="637"/>
      <c r="BX6" s="637"/>
      <c r="BY6" s="637"/>
      <c r="BZ6" s="637"/>
      <c r="CA6" s="637"/>
      <c r="CB6" s="641"/>
      <c r="CD6" s="619" t="s">
        <v>231</v>
      </c>
      <c r="CE6" s="620"/>
      <c r="CF6" s="620"/>
      <c r="CG6" s="620"/>
      <c r="CH6" s="620"/>
      <c r="CI6" s="620"/>
      <c r="CJ6" s="620"/>
      <c r="CK6" s="620"/>
      <c r="CL6" s="620"/>
      <c r="CM6" s="620"/>
      <c r="CN6" s="620"/>
      <c r="CO6" s="620"/>
      <c r="CP6" s="620"/>
      <c r="CQ6" s="621"/>
      <c r="CR6" s="633">
        <v>333915</v>
      </c>
      <c r="CS6" s="634"/>
      <c r="CT6" s="634"/>
      <c r="CU6" s="634"/>
      <c r="CV6" s="634"/>
      <c r="CW6" s="634"/>
      <c r="CX6" s="634"/>
      <c r="CY6" s="635"/>
      <c r="CZ6" s="627">
        <v>0.6</v>
      </c>
      <c r="DA6" s="628"/>
      <c r="DB6" s="628"/>
      <c r="DC6" s="644"/>
      <c r="DD6" s="642" t="s">
        <v>129</v>
      </c>
      <c r="DE6" s="634"/>
      <c r="DF6" s="634"/>
      <c r="DG6" s="634"/>
      <c r="DH6" s="634"/>
      <c r="DI6" s="634"/>
      <c r="DJ6" s="634"/>
      <c r="DK6" s="634"/>
      <c r="DL6" s="634"/>
      <c r="DM6" s="634"/>
      <c r="DN6" s="634"/>
      <c r="DO6" s="634"/>
      <c r="DP6" s="635"/>
      <c r="DQ6" s="642">
        <v>333909</v>
      </c>
      <c r="DR6" s="634"/>
      <c r="DS6" s="634"/>
      <c r="DT6" s="634"/>
      <c r="DU6" s="634"/>
      <c r="DV6" s="634"/>
      <c r="DW6" s="634"/>
      <c r="DX6" s="634"/>
      <c r="DY6" s="634"/>
      <c r="DZ6" s="634"/>
      <c r="EA6" s="634"/>
      <c r="EB6" s="634"/>
      <c r="EC6" s="643"/>
    </row>
    <row r="7" spans="2:143" ht="11.25" customHeight="1" x14ac:dyDescent="0.15">
      <c r="B7" s="630" t="s">
        <v>232</v>
      </c>
      <c r="C7" s="631"/>
      <c r="D7" s="631"/>
      <c r="E7" s="631"/>
      <c r="F7" s="631"/>
      <c r="G7" s="631"/>
      <c r="H7" s="631"/>
      <c r="I7" s="631"/>
      <c r="J7" s="631"/>
      <c r="K7" s="631"/>
      <c r="L7" s="631"/>
      <c r="M7" s="631"/>
      <c r="N7" s="631"/>
      <c r="O7" s="631"/>
      <c r="P7" s="631"/>
      <c r="Q7" s="632"/>
      <c r="R7" s="633">
        <v>13994</v>
      </c>
      <c r="S7" s="634"/>
      <c r="T7" s="634"/>
      <c r="U7" s="634"/>
      <c r="V7" s="634"/>
      <c r="W7" s="634"/>
      <c r="X7" s="634"/>
      <c r="Y7" s="635"/>
      <c r="Z7" s="636">
        <v>0</v>
      </c>
      <c r="AA7" s="636"/>
      <c r="AB7" s="636"/>
      <c r="AC7" s="636"/>
      <c r="AD7" s="637">
        <v>13994</v>
      </c>
      <c r="AE7" s="637"/>
      <c r="AF7" s="637"/>
      <c r="AG7" s="637"/>
      <c r="AH7" s="637"/>
      <c r="AI7" s="637"/>
      <c r="AJ7" s="637"/>
      <c r="AK7" s="637"/>
      <c r="AL7" s="638">
        <v>0.1</v>
      </c>
      <c r="AM7" s="639"/>
      <c r="AN7" s="639"/>
      <c r="AO7" s="640"/>
      <c r="AP7" s="630" t="s">
        <v>233</v>
      </c>
      <c r="AQ7" s="631"/>
      <c r="AR7" s="631"/>
      <c r="AS7" s="631"/>
      <c r="AT7" s="631"/>
      <c r="AU7" s="631"/>
      <c r="AV7" s="631"/>
      <c r="AW7" s="631"/>
      <c r="AX7" s="631"/>
      <c r="AY7" s="631"/>
      <c r="AZ7" s="631"/>
      <c r="BA7" s="631"/>
      <c r="BB7" s="631"/>
      <c r="BC7" s="631"/>
      <c r="BD7" s="631"/>
      <c r="BE7" s="631"/>
      <c r="BF7" s="632"/>
      <c r="BG7" s="633">
        <v>8881261</v>
      </c>
      <c r="BH7" s="634"/>
      <c r="BI7" s="634"/>
      <c r="BJ7" s="634"/>
      <c r="BK7" s="634"/>
      <c r="BL7" s="634"/>
      <c r="BM7" s="634"/>
      <c r="BN7" s="635"/>
      <c r="BO7" s="636">
        <v>52</v>
      </c>
      <c r="BP7" s="636"/>
      <c r="BQ7" s="636"/>
      <c r="BR7" s="636"/>
      <c r="BS7" s="637">
        <v>49992</v>
      </c>
      <c r="BT7" s="637"/>
      <c r="BU7" s="637"/>
      <c r="BV7" s="637"/>
      <c r="BW7" s="637"/>
      <c r="BX7" s="637"/>
      <c r="BY7" s="637"/>
      <c r="BZ7" s="637"/>
      <c r="CA7" s="637"/>
      <c r="CB7" s="641"/>
      <c r="CD7" s="630" t="s">
        <v>234</v>
      </c>
      <c r="CE7" s="631"/>
      <c r="CF7" s="631"/>
      <c r="CG7" s="631"/>
      <c r="CH7" s="631"/>
      <c r="CI7" s="631"/>
      <c r="CJ7" s="631"/>
      <c r="CK7" s="631"/>
      <c r="CL7" s="631"/>
      <c r="CM7" s="631"/>
      <c r="CN7" s="631"/>
      <c r="CO7" s="631"/>
      <c r="CP7" s="631"/>
      <c r="CQ7" s="632"/>
      <c r="CR7" s="633">
        <v>6685980</v>
      </c>
      <c r="CS7" s="634"/>
      <c r="CT7" s="634"/>
      <c r="CU7" s="634"/>
      <c r="CV7" s="634"/>
      <c r="CW7" s="634"/>
      <c r="CX7" s="634"/>
      <c r="CY7" s="635"/>
      <c r="CZ7" s="636">
        <v>12.8</v>
      </c>
      <c r="DA7" s="636"/>
      <c r="DB7" s="636"/>
      <c r="DC7" s="636"/>
      <c r="DD7" s="642">
        <v>375026</v>
      </c>
      <c r="DE7" s="634"/>
      <c r="DF7" s="634"/>
      <c r="DG7" s="634"/>
      <c r="DH7" s="634"/>
      <c r="DI7" s="634"/>
      <c r="DJ7" s="634"/>
      <c r="DK7" s="634"/>
      <c r="DL7" s="634"/>
      <c r="DM7" s="634"/>
      <c r="DN7" s="634"/>
      <c r="DO7" s="634"/>
      <c r="DP7" s="635"/>
      <c r="DQ7" s="642">
        <v>5709135</v>
      </c>
      <c r="DR7" s="634"/>
      <c r="DS7" s="634"/>
      <c r="DT7" s="634"/>
      <c r="DU7" s="634"/>
      <c r="DV7" s="634"/>
      <c r="DW7" s="634"/>
      <c r="DX7" s="634"/>
      <c r="DY7" s="634"/>
      <c r="DZ7" s="634"/>
      <c r="EA7" s="634"/>
      <c r="EB7" s="634"/>
      <c r="EC7" s="643"/>
    </row>
    <row r="8" spans="2:143" ht="11.25" customHeight="1" x14ac:dyDescent="0.15">
      <c r="B8" s="630" t="s">
        <v>235</v>
      </c>
      <c r="C8" s="631"/>
      <c r="D8" s="631"/>
      <c r="E8" s="631"/>
      <c r="F8" s="631"/>
      <c r="G8" s="631"/>
      <c r="H8" s="631"/>
      <c r="I8" s="631"/>
      <c r="J8" s="631"/>
      <c r="K8" s="631"/>
      <c r="L8" s="631"/>
      <c r="M8" s="631"/>
      <c r="N8" s="631"/>
      <c r="O8" s="631"/>
      <c r="P8" s="631"/>
      <c r="Q8" s="632"/>
      <c r="R8" s="633">
        <v>144088</v>
      </c>
      <c r="S8" s="634"/>
      <c r="T8" s="634"/>
      <c r="U8" s="634"/>
      <c r="V8" s="634"/>
      <c r="W8" s="634"/>
      <c r="X8" s="634"/>
      <c r="Y8" s="635"/>
      <c r="Z8" s="636">
        <v>0.3</v>
      </c>
      <c r="AA8" s="636"/>
      <c r="AB8" s="636"/>
      <c r="AC8" s="636"/>
      <c r="AD8" s="637">
        <v>144088</v>
      </c>
      <c r="AE8" s="637"/>
      <c r="AF8" s="637"/>
      <c r="AG8" s="637"/>
      <c r="AH8" s="637"/>
      <c r="AI8" s="637"/>
      <c r="AJ8" s="637"/>
      <c r="AK8" s="637"/>
      <c r="AL8" s="638">
        <v>0.6</v>
      </c>
      <c r="AM8" s="639"/>
      <c r="AN8" s="639"/>
      <c r="AO8" s="640"/>
      <c r="AP8" s="630" t="s">
        <v>236</v>
      </c>
      <c r="AQ8" s="631"/>
      <c r="AR8" s="631"/>
      <c r="AS8" s="631"/>
      <c r="AT8" s="631"/>
      <c r="AU8" s="631"/>
      <c r="AV8" s="631"/>
      <c r="AW8" s="631"/>
      <c r="AX8" s="631"/>
      <c r="AY8" s="631"/>
      <c r="AZ8" s="631"/>
      <c r="BA8" s="631"/>
      <c r="BB8" s="631"/>
      <c r="BC8" s="631"/>
      <c r="BD8" s="631"/>
      <c r="BE8" s="631"/>
      <c r="BF8" s="632"/>
      <c r="BG8" s="633">
        <v>207398</v>
      </c>
      <c r="BH8" s="634"/>
      <c r="BI8" s="634"/>
      <c r="BJ8" s="634"/>
      <c r="BK8" s="634"/>
      <c r="BL8" s="634"/>
      <c r="BM8" s="634"/>
      <c r="BN8" s="635"/>
      <c r="BO8" s="636">
        <v>1.2</v>
      </c>
      <c r="BP8" s="636"/>
      <c r="BQ8" s="636"/>
      <c r="BR8" s="636"/>
      <c r="BS8" s="637" t="s">
        <v>129</v>
      </c>
      <c r="BT8" s="637"/>
      <c r="BU8" s="637"/>
      <c r="BV8" s="637"/>
      <c r="BW8" s="637"/>
      <c r="BX8" s="637"/>
      <c r="BY8" s="637"/>
      <c r="BZ8" s="637"/>
      <c r="CA8" s="637"/>
      <c r="CB8" s="641"/>
      <c r="CD8" s="630" t="s">
        <v>237</v>
      </c>
      <c r="CE8" s="631"/>
      <c r="CF8" s="631"/>
      <c r="CG8" s="631"/>
      <c r="CH8" s="631"/>
      <c r="CI8" s="631"/>
      <c r="CJ8" s="631"/>
      <c r="CK8" s="631"/>
      <c r="CL8" s="631"/>
      <c r="CM8" s="631"/>
      <c r="CN8" s="631"/>
      <c r="CO8" s="631"/>
      <c r="CP8" s="631"/>
      <c r="CQ8" s="632"/>
      <c r="CR8" s="633">
        <v>21051558</v>
      </c>
      <c r="CS8" s="634"/>
      <c r="CT8" s="634"/>
      <c r="CU8" s="634"/>
      <c r="CV8" s="634"/>
      <c r="CW8" s="634"/>
      <c r="CX8" s="634"/>
      <c r="CY8" s="635"/>
      <c r="CZ8" s="636">
        <v>40.299999999999997</v>
      </c>
      <c r="DA8" s="636"/>
      <c r="DB8" s="636"/>
      <c r="DC8" s="636"/>
      <c r="DD8" s="642">
        <v>362966</v>
      </c>
      <c r="DE8" s="634"/>
      <c r="DF8" s="634"/>
      <c r="DG8" s="634"/>
      <c r="DH8" s="634"/>
      <c r="DI8" s="634"/>
      <c r="DJ8" s="634"/>
      <c r="DK8" s="634"/>
      <c r="DL8" s="634"/>
      <c r="DM8" s="634"/>
      <c r="DN8" s="634"/>
      <c r="DO8" s="634"/>
      <c r="DP8" s="635"/>
      <c r="DQ8" s="642">
        <v>8975124</v>
      </c>
      <c r="DR8" s="634"/>
      <c r="DS8" s="634"/>
      <c r="DT8" s="634"/>
      <c r="DU8" s="634"/>
      <c r="DV8" s="634"/>
      <c r="DW8" s="634"/>
      <c r="DX8" s="634"/>
      <c r="DY8" s="634"/>
      <c r="DZ8" s="634"/>
      <c r="EA8" s="634"/>
      <c r="EB8" s="634"/>
      <c r="EC8" s="643"/>
    </row>
    <row r="9" spans="2:143" ht="11.25" customHeight="1" x14ac:dyDescent="0.15">
      <c r="B9" s="630" t="s">
        <v>238</v>
      </c>
      <c r="C9" s="631"/>
      <c r="D9" s="631"/>
      <c r="E9" s="631"/>
      <c r="F9" s="631"/>
      <c r="G9" s="631"/>
      <c r="H9" s="631"/>
      <c r="I9" s="631"/>
      <c r="J9" s="631"/>
      <c r="K9" s="631"/>
      <c r="L9" s="631"/>
      <c r="M9" s="631"/>
      <c r="N9" s="631"/>
      <c r="O9" s="631"/>
      <c r="P9" s="631"/>
      <c r="Q9" s="632"/>
      <c r="R9" s="633">
        <v>181371</v>
      </c>
      <c r="S9" s="634"/>
      <c r="T9" s="634"/>
      <c r="U9" s="634"/>
      <c r="V9" s="634"/>
      <c r="W9" s="634"/>
      <c r="X9" s="634"/>
      <c r="Y9" s="635"/>
      <c r="Z9" s="636">
        <v>0.3</v>
      </c>
      <c r="AA9" s="636"/>
      <c r="AB9" s="636"/>
      <c r="AC9" s="636"/>
      <c r="AD9" s="637">
        <v>181371</v>
      </c>
      <c r="AE9" s="637"/>
      <c r="AF9" s="637"/>
      <c r="AG9" s="637"/>
      <c r="AH9" s="637"/>
      <c r="AI9" s="637"/>
      <c r="AJ9" s="637"/>
      <c r="AK9" s="637"/>
      <c r="AL9" s="638">
        <v>0.7</v>
      </c>
      <c r="AM9" s="639"/>
      <c r="AN9" s="639"/>
      <c r="AO9" s="640"/>
      <c r="AP9" s="630" t="s">
        <v>239</v>
      </c>
      <c r="AQ9" s="631"/>
      <c r="AR9" s="631"/>
      <c r="AS9" s="631"/>
      <c r="AT9" s="631"/>
      <c r="AU9" s="631"/>
      <c r="AV9" s="631"/>
      <c r="AW9" s="631"/>
      <c r="AX9" s="631"/>
      <c r="AY9" s="631"/>
      <c r="AZ9" s="631"/>
      <c r="BA9" s="631"/>
      <c r="BB9" s="631"/>
      <c r="BC9" s="631"/>
      <c r="BD9" s="631"/>
      <c r="BE9" s="631"/>
      <c r="BF9" s="632"/>
      <c r="BG9" s="633">
        <v>8268206</v>
      </c>
      <c r="BH9" s="634"/>
      <c r="BI9" s="634"/>
      <c r="BJ9" s="634"/>
      <c r="BK9" s="634"/>
      <c r="BL9" s="634"/>
      <c r="BM9" s="634"/>
      <c r="BN9" s="635"/>
      <c r="BO9" s="636">
        <v>48.4</v>
      </c>
      <c r="BP9" s="636"/>
      <c r="BQ9" s="636"/>
      <c r="BR9" s="636"/>
      <c r="BS9" s="637" t="s">
        <v>129</v>
      </c>
      <c r="BT9" s="637"/>
      <c r="BU9" s="637"/>
      <c r="BV9" s="637"/>
      <c r="BW9" s="637"/>
      <c r="BX9" s="637"/>
      <c r="BY9" s="637"/>
      <c r="BZ9" s="637"/>
      <c r="CA9" s="637"/>
      <c r="CB9" s="641"/>
      <c r="CD9" s="630" t="s">
        <v>240</v>
      </c>
      <c r="CE9" s="631"/>
      <c r="CF9" s="631"/>
      <c r="CG9" s="631"/>
      <c r="CH9" s="631"/>
      <c r="CI9" s="631"/>
      <c r="CJ9" s="631"/>
      <c r="CK9" s="631"/>
      <c r="CL9" s="631"/>
      <c r="CM9" s="631"/>
      <c r="CN9" s="631"/>
      <c r="CO9" s="631"/>
      <c r="CP9" s="631"/>
      <c r="CQ9" s="632"/>
      <c r="CR9" s="633">
        <v>11129098</v>
      </c>
      <c r="CS9" s="634"/>
      <c r="CT9" s="634"/>
      <c r="CU9" s="634"/>
      <c r="CV9" s="634"/>
      <c r="CW9" s="634"/>
      <c r="CX9" s="634"/>
      <c r="CY9" s="635"/>
      <c r="CZ9" s="636">
        <v>21.3</v>
      </c>
      <c r="DA9" s="636"/>
      <c r="DB9" s="636"/>
      <c r="DC9" s="636"/>
      <c r="DD9" s="642">
        <v>6730607</v>
      </c>
      <c r="DE9" s="634"/>
      <c r="DF9" s="634"/>
      <c r="DG9" s="634"/>
      <c r="DH9" s="634"/>
      <c r="DI9" s="634"/>
      <c r="DJ9" s="634"/>
      <c r="DK9" s="634"/>
      <c r="DL9" s="634"/>
      <c r="DM9" s="634"/>
      <c r="DN9" s="634"/>
      <c r="DO9" s="634"/>
      <c r="DP9" s="635"/>
      <c r="DQ9" s="642">
        <v>5832353</v>
      </c>
      <c r="DR9" s="634"/>
      <c r="DS9" s="634"/>
      <c r="DT9" s="634"/>
      <c r="DU9" s="634"/>
      <c r="DV9" s="634"/>
      <c r="DW9" s="634"/>
      <c r="DX9" s="634"/>
      <c r="DY9" s="634"/>
      <c r="DZ9" s="634"/>
      <c r="EA9" s="634"/>
      <c r="EB9" s="634"/>
      <c r="EC9" s="643"/>
    </row>
    <row r="10" spans="2:143" ht="11.25" customHeight="1" x14ac:dyDescent="0.15">
      <c r="B10" s="630" t="s">
        <v>241</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129</v>
      </c>
      <c r="AM10" s="639"/>
      <c r="AN10" s="639"/>
      <c r="AO10" s="640"/>
      <c r="AP10" s="630" t="s">
        <v>242</v>
      </c>
      <c r="AQ10" s="631"/>
      <c r="AR10" s="631"/>
      <c r="AS10" s="631"/>
      <c r="AT10" s="631"/>
      <c r="AU10" s="631"/>
      <c r="AV10" s="631"/>
      <c r="AW10" s="631"/>
      <c r="AX10" s="631"/>
      <c r="AY10" s="631"/>
      <c r="AZ10" s="631"/>
      <c r="BA10" s="631"/>
      <c r="BB10" s="631"/>
      <c r="BC10" s="631"/>
      <c r="BD10" s="631"/>
      <c r="BE10" s="631"/>
      <c r="BF10" s="632"/>
      <c r="BG10" s="633">
        <v>206993</v>
      </c>
      <c r="BH10" s="634"/>
      <c r="BI10" s="634"/>
      <c r="BJ10" s="634"/>
      <c r="BK10" s="634"/>
      <c r="BL10" s="634"/>
      <c r="BM10" s="634"/>
      <c r="BN10" s="635"/>
      <c r="BO10" s="636">
        <v>1.2</v>
      </c>
      <c r="BP10" s="636"/>
      <c r="BQ10" s="636"/>
      <c r="BR10" s="636"/>
      <c r="BS10" s="637" t="s">
        <v>129</v>
      </c>
      <c r="BT10" s="637"/>
      <c r="BU10" s="637"/>
      <c r="BV10" s="637"/>
      <c r="BW10" s="637"/>
      <c r="BX10" s="637"/>
      <c r="BY10" s="637"/>
      <c r="BZ10" s="637"/>
      <c r="CA10" s="637"/>
      <c r="CB10" s="641"/>
      <c r="CD10" s="630" t="s">
        <v>243</v>
      </c>
      <c r="CE10" s="631"/>
      <c r="CF10" s="631"/>
      <c r="CG10" s="631"/>
      <c r="CH10" s="631"/>
      <c r="CI10" s="631"/>
      <c r="CJ10" s="631"/>
      <c r="CK10" s="631"/>
      <c r="CL10" s="631"/>
      <c r="CM10" s="631"/>
      <c r="CN10" s="631"/>
      <c r="CO10" s="631"/>
      <c r="CP10" s="631"/>
      <c r="CQ10" s="632"/>
      <c r="CR10" s="633">
        <v>22551</v>
      </c>
      <c r="CS10" s="634"/>
      <c r="CT10" s="634"/>
      <c r="CU10" s="634"/>
      <c r="CV10" s="634"/>
      <c r="CW10" s="634"/>
      <c r="CX10" s="634"/>
      <c r="CY10" s="635"/>
      <c r="CZ10" s="636">
        <v>0</v>
      </c>
      <c r="DA10" s="636"/>
      <c r="DB10" s="636"/>
      <c r="DC10" s="636"/>
      <c r="DD10" s="642" t="s">
        <v>129</v>
      </c>
      <c r="DE10" s="634"/>
      <c r="DF10" s="634"/>
      <c r="DG10" s="634"/>
      <c r="DH10" s="634"/>
      <c r="DI10" s="634"/>
      <c r="DJ10" s="634"/>
      <c r="DK10" s="634"/>
      <c r="DL10" s="634"/>
      <c r="DM10" s="634"/>
      <c r="DN10" s="634"/>
      <c r="DO10" s="634"/>
      <c r="DP10" s="635"/>
      <c r="DQ10" s="642">
        <v>22551</v>
      </c>
      <c r="DR10" s="634"/>
      <c r="DS10" s="634"/>
      <c r="DT10" s="634"/>
      <c r="DU10" s="634"/>
      <c r="DV10" s="634"/>
      <c r="DW10" s="634"/>
      <c r="DX10" s="634"/>
      <c r="DY10" s="634"/>
      <c r="DZ10" s="634"/>
      <c r="EA10" s="634"/>
      <c r="EB10" s="634"/>
      <c r="EC10" s="643"/>
    </row>
    <row r="11" spans="2:143" ht="11.25" customHeight="1" x14ac:dyDescent="0.15">
      <c r="B11" s="630" t="s">
        <v>244</v>
      </c>
      <c r="C11" s="631"/>
      <c r="D11" s="631"/>
      <c r="E11" s="631"/>
      <c r="F11" s="631"/>
      <c r="G11" s="631"/>
      <c r="H11" s="631"/>
      <c r="I11" s="631"/>
      <c r="J11" s="631"/>
      <c r="K11" s="631"/>
      <c r="L11" s="631"/>
      <c r="M11" s="631"/>
      <c r="N11" s="631"/>
      <c r="O11" s="631"/>
      <c r="P11" s="631"/>
      <c r="Q11" s="632"/>
      <c r="R11" s="633">
        <v>2799865</v>
      </c>
      <c r="S11" s="634"/>
      <c r="T11" s="634"/>
      <c r="U11" s="634"/>
      <c r="V11" s="634"/>
      <c r="W11" s="634"/>
      <c r="X11" s="634"/>
      <c r="Y11" s="635"/>
      <c r="Z11" s="638">
        <v>5.2</v>
      </c>
      <c r="AA11" s="639"/>
      <c r="AB11" s="639"/>
      <c r="AC11" s="645"/>
      <c r="AD11" s="642">
        <v>2799865</v>
      </c>
      <c r="AE11" s="634"/>
      <c r="AF11" s="634"/>
      <c r="AG11" s="634"/>
      <c r="AH11" s="634"/>
      <c r="AI11" s="634"/>
      <c r="AJ11" s="634"/>
      <c r="AK11" s="635"/>
      <c r="AL11" s="638">
        <v>11.5</v>
      </c>
      <c r="AM11" s="639"/>
      <c r="AN11" s="639"/>
      <c r="AO11" s="640"/>
      <c r="AP11" s="630" t="s">
        <v>245</v>
      </c>
      <c r="AQ11" s="631"/>
      <c r="AR11" s="631"/>
      <c r="AS11" s="631"/>
      <c r="AT11" s="631"/>
      <c r="AU11" s="631"/>
      <c r="AV11" s="631"/>
      <c r="AW11" s="631"/>
      <c r="AX11" s="631"/>
      <c r="AY11" s="631"/>
      <c r="AZ11" s="631"/>
      <c r="BA11" s="631"/>
      <c r="BB11" s="631"/>
      <c r="BC11" s="631"/>
      <c r="BD11" s="631"/>
      <c r="BE11" s="631"/>
      <c r="BF11" s="632"/>
      <c r="BG11" s="633">
        <v>198664</v>
      </c>
      <c r="BH11" s="634"/>
      <c r="BI11" s="634"/>
      <c r="BJ11" s="634"/>
      <c r="BK11" s="634"/>
      <c r="BL11" s="634"/>
      <c r="BM11" s="634"/>
      <c r="BN11" s="635"/>
      <c r="BO11" s="636">
        <v>1.2</v>
      </c>
      <c r="BP11" s="636"/>
      <c r="BQ11" s="636"/>
      <c r="BR11" s="636"/>
      <c r="BS11" s="637">
        <v>49992</v>
      </c>
      <c r="BT11" s="637"/>
      <c r="BU11" s="637"/>
      <c r="BV11" s="637"/>
      <c r="BW11" s="637"/>
      <c r="BX11" s="637"/>
      <c r="BY11" s="637"/>
      <c r="BZ11" s="637"/>
      <c r="CA11" s="637"/>
      <c r="CB11" s="641"/>
      <c r="CD11" s="630" t="s">
        <v>246</v>
      </c>
      <c r="CE11" s="631"/>
      <c r="CF11" s="631"/>
      <c r="CG11" s="631"/>
      <c r="CH11" s="631"/>
      <c r="CI11" s="631"/>
      <c r="CJ11" s="631"/>
      <c r="CK11" s="631"/>
      <c r="CL11" s="631"/>
      <c r="CM11" s="631"/>
      <c r="CN11" s="631"/>
      <c r="CO11" s="631"/>
      <c r="CP11" s="631"/>
      <c r="CQ11" s="632"/>
      <c r="CR11" s="633">
        <v>300133</v>
      </c>
      <c r="CS11" s="634"/>
      <c r="CT11" s="634"/>
      <c r="CU11" s="634"/>
      <c r="CV11" s="634"/>
      <c r="CW11" s="634"/>
      <c r="CX11" s="634"/>
      <c r="CY11" s="635"/>
      <c r="CZ11" s="636">
        <v>0.6</v>
      </c>
      <c r="DA11" s="636"/>
      <c r="DB11" s="636"/>
      <c r="DC11" s="636"/>
      <c r="DD11" s="642">
        <v>14795</v>
      </c>
      <c r="DE11" s="634"/>
      <c r="DF11" s="634"/>
      <c r="DG11" s="634"/>
      <c r="DH11" s="634"/>
      <c r="DI11" s="634"/>
      <c r="DJ11" s="634"/>
      <c r="DK11" s="634"/>
      <c r="DL11" s="634"/>
      <c r="DM11" s="634"/>
      <c r="DN11" s="634"/>
      <c r="DO11" s="634"/>
      <c r="DP11" s="635"/>
      <c r="DQ11" s="642">
        <v>267618</v>
      </c>
      <c r="DR11" s="634"/>
      <c r="DS11" s="634"/>
      <c r="DT11" s="634"/>
      <c r="DU11" s="634"/>
      <c r="DV11" s="634"/>
      <c r="DW11" s="634"/>
      <c r="DX11" s="634"/>
      <c r="DY11" s="634"/>
      <c r="DZ11" s="634"/>
      <c r="EA11" s="634"/>
      <c r="EB11" s="634"/>
      <c r="EC11" s="643"/>
    </row>
    <row r="12" spans="2:143" ht="11.25" customHeight="1" x14ac:dyDescent="0.15">
      <c r="B12" s="630" t="s">
        <v>247</v>
      </c>
      <c r="C12" s="631"/>
      <c r="D12" s="631"/>
      <c r="E12" s="631"/>
      <c r="F12" s="631"/>
      <c r="G12" s="631"/>
      <c r="H12" s="631"/>
      <c r="I12" s="631"/>
      <c r="J12" s="631"/>
      <c r="K12" s="631"/>
      <c r="L12" s="631"/>
      <c r="M12" s="631"/>
      <c r="N12" s="631"/>
      <c r="O12" s="631"/>
      <c r="P12" s="631"/>
      <c r="Q12" s="632"/>
      <c r="R12" s="633">
        <v>26836</v>
      </c>
      <c r="S12" s="634"/>
      <c r="T12" s="634"/>
      <c r="U12" s="634"/>
      <c r="V12" s="634"/>
      <c r="W12" s="634"/>
      <c r="X12" s="634"/>
      <c r="Y12" s="635"/>
      <c r="Z12" s="636">
        <v>0</v>
      </c>
      <c r="AA12" s="636"/>
      <c r="AB12" s="636"/>
      <c r="AC12" s="636"/>
      <c r="AD12" s="637">
        <v>26836</v>
      </c>
      <c r="AE12" s="637"/>
      <c r="AF12" s="637"/>
      <c r="AG12" s="637"/>
      <c r="AH12" s="637"/>
      <c r="AI12" s="637"/>
      <c r="AJ12" s="637"/>
      <c r="AK12" s="637"/>
      <c r="AL12" s="638">
        <v>0.1</v>
      </c>
      <c r="AM12" s="639"/>
      <c r="AN12" s="639"/>
      <c r="AO12" s="640"/>
      <c r="AP12" s="630" t="s">
        <v>248</v>
      </c>
      <c r="AQ12" s="631"/>
      <c r="AR12" s="631"/>
      <c r="AS12" s="631"/>
      <c r="AT12" s="631"/>
      <c r="AU12" s="631"/>
      <c r="AV12" s="631"/>
      <c r="AW12" s="631"/>
      <c r="AX12" s="631"/>
      <c r="AY12" s="631"/>
      <c r="AZ12" s="631"/>
      <c r="BA12" s="631"/>
      <c r="BB12" s="631"/>
      <c r="BC12" s="631"/>
      <c r="BD12" s="631"/>
      <c r="BE12" s="631"/>
      <c r="BF12" s="632"/>
      <c r="BG12" s="633">
        <v>6028216</v>
      </c>
      <c r="BH12" s="634"/>
      <c r="BI12" s="634"/>
      <c r="BJ12" s="634"/>
      <c r="BK12" s="634"/>
      <c r="BL12" s="634"/>
      <c r="BM12" s="634"/>
      <c r="BN12" s="635"/>
      <c r="BO12" s="636">
        <v>35.299999999999997</v>
      </c>
      <c r="BP12" s="636"/>
      <c r="BQ12" s="636"/>
      <c r="BR12" s="636"/>
      <c r="BS12" s="637" t="s">
        <v>129</v>
      </c>
      <c r="BT12" s="637"/>
      <c r="BU12" s="637"/>
      <c r="BV12" s="637"/>
      <c r="BW12" s="637"/>
      <c r="BX12" s="637"/>
      <c r="BY12" s="637"/>
      <c r="BZ12" s="637"/>
      <c r="CA12" s="637"/>
      <c r="CB12" s="641"/>
      <c r="CD12" s="630" t="s">
        <v>249</v>
      </c>
      <c r="CE12" s="631"/>
      <c r="CF12" s="631"/>
      <c r="CG12" s="631"/>
      <c r="CH12" s="631"/>
      <c r="CI12" s="631"/>
      <c r="CJ12" s="631"/>
      <c r="CK12" s="631"/>
      <c r="CL12" s="631"/>
      <c r="CM12" s="631"/>
      <c r="CN12" s="631"/>
      <c r="CO12" s="631"/>
      <c r="CP12" s="631"/>
      <c r="CQ12" s="632"/>
      <c r="CR12" s="633">
        <v>506081</v>
      </c>
      <c r="CS12" s="634"/>
      <c r="CT12" s="634"/>
      <c r="CU12" s="634"/>
      <c r="CV12" s="634"/>
      <c r="CW12" s="634"/>
      <c r="CX12" s="634"/>
      <c r="CY12" s="635"/>
      <c r="CZ12" s="636">
        <v>1</v>
      </c>
      <c r="DA12" s="636"/>
      <c r="DB12" s="636"/>
      <c r="DC12" s="636"/>
      <c r="DD12" s="642">
        <v>720</v>
      </c>
      <c r="DE12" s="634"/>
      <c r="DF12" s="634"/>
      <c r="DG12" s="634"/>
      <c r="DH12" s="634"/>
      <c r="DI12" s="634"/>
      <c r="DJ12" s="634"/>
      <c r="DK12" s="634"/>
      <c r="DL12" s="634"/>
      <c r="DM12" s="634"/>
      <c r="DN12" s="634"/>
      <c r="DO12" s="634"/>
      <c r="DP12" s="635"/>
      <c r="DQ12" s="642">
        <v>371819</v>
      </c>
      <c r="DR12" s="634"/>
      <c r="DS12" s="634"/>
      <c r="DT12" s="634"/>
      <c r="DU12" s="634"/>
      <c r="DV12" s="634"/>
      <c r="DW12" s="634"/>
      <c r="DX12" s="634"/>
      <c r="DY12" s="634"/>
      <c r="DZ12" s="634"/>
      <c r="EA12" s="634"/>
      <c r="EB12" s="634"/>
      <c r="EC12" s="643"/>
    </row>
    <row r="13" spans="2:143" ht="11.25" customHeight="1" x14ac:dyDescent="0.15">
      <c r="B13" s="630" t="s">
        <v>250</v>
      </c>
      <c r="C13" s="631"/>
      <c r="D13" s="631"/>
      <c r="E13" s="631"/>
      <c r="F13" s="631"/>
      <c r="G13" s="631"/>
      <c r="H13" s="631"/>
      <c r="I13" s="631"/>
      <c r="J13" s="631"/>
      <c r="K13" s="631"/>
      <c r="L13" s="631"/>
      <c r="M13" s="631"/>
      <c r="N13" s="631"/>
      <c r="O13" s="631"/>
      <c r="P13" s="631"/>
      <c r="Q13" s="632"/>
      <c r="R13" s="633" t="s">
        <v>129</v>
      </c>
      <c r="S13" s="634"/>
      <c r="T13" s="634"/>
      <c r="U13" s="634"/>
      <c r="V13" s="634"/>
      <c r="W13" s="634"/>
      <c r="X13" s="634"/>
      <c r="Y13" s="635"/>
      <c r="Z13" s="636" t="s">
        <v>129</v>
      </c>
      <c r="AA13" s="636"/>
      <c r="AB13" s="636"/>
      <c r="AC13" s="636"/>
      <c r="AD13" s="637" t="s">
        <v>129</v>
      </c>
      <c r="AE13" s="637"/>
      <c r="AF13" s="637"/>
      <c r="AG13" s="637"/>
      <c r="AH13" s="637"/>
      <c r="AI13" s="637"/>
      <c r="AJ13" s="637"/>
      <c r="AK13" s="637"/>
      <c r="AL13" s="638" t="s">
        <v>129</v>
      </c>
      <c r="AM13" s="639"/>
      <c r="AN13" s="639"/>
      <c r="AO13" s="640"/>
      <c r="AP13" s="630" t="s">
        <v>251</v>
      </c>
      <c r="AQ13" s="631"/>
      <c r="AR13" s="631"/>
      <c r="AS13" s="631"/>
      <c r="AT13" s="631"/>
      <c r="AU13" s="631"/>
      <c r="AV13" s="631"/>
      <c r="AW13" s="631"/>
      <c r="AX13" s="631"/>
      <c r="AY13" s="631"/>
      <c r="AZ13" s="631"/>
      <c r="BA13" s="631"/>
      <c r="BB13" s="631"/>
      <c r="BC13" s="631"/>
      <c r="BD13" s="631"/>
      <c r="BE13" s="631"/>
      <c r="BF13" s="632"/>
      <c r="BG13" s="633">
        <v>6023611</v>
      </c>
      <c r="BH13" s="634"/>
      <c r="BI13" s="634"/>
      <c r="BJ13" s="634"/>
      <c r="BK13" s="634"/>
      <c r="BL13" s="634"/>
      <c r="BM13" s="634"/>
      <c r="BN13" s="635"/>
      <c r="BO13" s="636">
        <v>35.299999999999997</v>
      </c>
      <c r="BP13" s="636"/>
      <c r="BQ13" s="636"/>
      <c r="BR13" s="636"/>
      <c r="BS13" s="637" t="s">
        <v>129</v>
      </c>
      <c r="BT13" s="637"/>
      <c r="BU13" s="637"/>
      <c r="BV13" s="637"/>
      <c r="BW13" s="637"/>
      <c r="BX13" s="637"/>
      <c r="BY13" s="637"/>
      <c r="BZ13" s="637"/>
      <c r="CA13" s="637"/>
      <c r="CB13" s="641"/>
      <c r="CD13" s="630" t="s">
        <v>252</v>
      </c>
      <c r="CE13" s="631"/>
      <c r="CF13" s="631"/>
      <c r="CG13" s="631"/>
      <c r="CH13" s="631"/>
      <c r="CI13" s="631"/>
      <c r="CJ13" s="631"/>
      <c r="CK13" s="631"/>
      <c r="CL13" s="631"/>
      <c r="CM13" s="631"/>
      <c r="CN13" s="631"/>
      <c r="CO13" s="631"/>
      <c r="CP13" s="631"/>
      <c r="CQ13" s="632"/>
      <c r="CR13" s="633">
        <v>2582390</v>
      </c>
      <c r="CS13" s="634"/>
      <c r="CT13" s="634"/>
      <c r="CU13" s="634"/>
      <c r="CV13" s="634"/>
      <c r="CW13" s="634"/>
      <c r="CX13" s="634"/>
      <c r="CY13" s="635"/>
      <c r="CZ13" s="636">
        <v>4.9000000000000004</v>
      </c>
      <c r="DA13" s="636"/>
      <c r="DB13" s="636"/>
      <c r="DC13" s="636"/>
      <c r="DD13" s="642">
        <v>845024</v>
      </c>
      <c r="DE13" s="634"/>
      <c r="DF13" s="634"/>
      <c r="DG13" s="634"/>
      <c r="DH13" s="634"/>
      <c r="DI13" s="634"/>
      <c r="DJ13" s="634"/>
      <c r="DK13" s="634"/>
      <c r="DL13" s="634"/>
      <c r="DM13" s="634"/>
      <c r="DN13" s="634"/>
      <c r="DO13" s="634"/>
      <c r="DP13" s="635"/>
      <c r="DQ13" s="642">
        <v>2039208</v>
      </c>
      <c r="DR13" s="634"/>
      <c r="DS13" s="634"/>
      <c r="DT13" s="634"/>
      <c r="DU13" s="634"/>
      <c r="DV13" s="634"/>
      <c r="DW13" s="634"/>
      <c r="DX13" s="634"/>
      <c r="DY13" s="634"/>
      <c r="DZ13" s="634"/>
      <c r="EA13" s="634"/>
      <c r="EB13" s="634"/>
      <c r="EC13" s="643"/>
    </row>
    <row r="14" spans="2:143" ht="11.25" customHeight="1" x14ac:dyDescent="0.15">
      <c r="B14" s="630" t="s">
        <v>253</v>
      </c>
      <c r="C14" s="631"/>
      <c r="D14" s="631"/>
      <c r="E14" s="631"/>
      <c r="F14" s="631"/>
      <c r="G14" s="631"/>
      <c r="H14" s="631"/>
      <c r="I14" s="631"/>
      <c r="J14" s="631"/>
      <c r="K14" s="631"/>
      <c r="L14" s="631"/>
      <c r="M14" s="631"/>
      <c r="N14" s="631"/>
      <c r="O14" s="631"/>
      <c r="P14" s="631"/>
      <c r="Q14" s="632"/>
      <c r="R14" s="633" t="s">
        <v>129</v>
      </c>
      <c r="S14" s="634"/>
      <c r="T14" s="634"/>
      <c r="U14" s="634"/>
      <c r="V14" s="634"/>
      <c r="W14" s="634"/>
      <c r="X14" s="634"/>
      <c r="Y14" s="635"/>
      <c r="Z14" s="636" t="s">
        <v>129</v>
      </c>
      <c r="AA14" s="636"/>
      <c r="AB14" s="636"/>
      <c r="AC14" s="636"/>
      <c r="AD14" s="637" t="s">
        <v>129</v>
      </c>
      <c r="AE14" s="637"/>
      <c r="AF14" s="637"/>
      <c r="AG14" s="637"/>
      <c r="AH14" s="637"/>
      <c r="AI14" s="637"/>
      <c r="AJ14" s="637"/>
      <c r="AK14" s="637"/>
      <c r="AL14" s="638" t="s">
        <v>129</v>
      </c>
      <c r="AM14" s="639"/>
      <c r="AN14" s="639"/>
      <c r="AO14" s="640"/>
      <c r="AP14" s="630" t="s">
        <v>254</v>
      </c>
      <c r="AQ14" s="631"/>
      <c r="AR14" s="631"/>
      <c r="AS14" s="631"/>
      <c r="AT14" s="631"/>
      <c r="AU14" s="631"/>
      <c r="AV14" s="631"/>
      <c r="AW14" s="631"/>
      <c r="AX14" s="631"/>
      <c r="AY14" s="631"/>
      <c r="AZ14" s="631"/>
      <c r="BA14" s="631"/>
      <c r="BB14" s="631"/>
      <c r="BC14" s="631"/>
      <c r="BD14" s="631"/>
      <c r="BE14" s="631"/>
      <c r="BF14" s="632"/>
      <c r="BG14" s="633">
        <v>182094</v>
      </c>
      <c r="BH14" s="634"/>
      <c r="BI14" s="634"/>
      <c r="BJ14" s="634"/>
      <c r="BK14" s="634"/>
      <c r="BL14" s="634"/>
      <c r="BM14" s="634"/>
      <c r="BN14" s="635"/>
      <c r="BO14" s="636">
        <v>1.1000000000000001</v>
      </c>
      <c r="BP14" s="636"/>
      <c r="BQ14" s="636"/>
      <c r="BR14" s="636"/>
      <c r="BS14" s="637" t="s">
        <v>129</v>
      </c>
      <c r="BT14" s="637"/>
      <c r="BU14" s="637"/>
      <c r="BV14" s="637"/>
      <c r="BW14" s="637"/>
      <c r="BX14" s="637"/>
      <c r="BY14" s="637"/>
      <c r="BZ14" s="637"/>
      <c r="CA14" s="637"/>
      <c r="CB14" s="641"/>
      <c r="CD14" s="630" t="s">
        <v>255</v>
      </c>
      <c r="CE14" s="631"/>
      <c r="CF14" s="631"/>
      <c r="CG14" s="631"/>
      <c r="CH14" s="631"/>
      <c r="CI14" s="631"/>
      <c r="CJ14" s="631"/>
      <c r="CK14" s="631"/>
      <c r="CL14" s="631"/>
      <c r="CM14" s="631"/>
      <c r="CN14" s="631"/>
      <c r="CO14" s="631"/>
      <c r="CP14" s="631"/>
      <c r="CQ14" s="632"/>
      <c r="CR14" s="633">
        <v>1660087</v>
      </c>
      <c r="CS14" s="634"/>
      <c r="CT14" s="634"/>
      <c r="CU14" s="634"/>
      <c r="CV14" s="634"/>
      <c r="CW14" s="634"/>
      <c r="CX14" s="634"/>
      <c r="CY14" s="635"/>
      <c r="CZ14" s="636">
        <v>3.2</v>
      </c>
      <c r="DA14" s="636"/>
      <c r="DB14" s="636"/>
      <c r="DC14" s="636"/>
      <c r="DD14" s="642">
        <v>96335</v>
      </c>
      <c r="DE14" s="634"/>
      <c r="DF14" s="634"/>
      <c r="DG14" s="634"/>
      <c r="DH14" s="634"/>
      <c r="DI14" s="634"/>
      <c r="DJ14" s="634"/>
      <c r="DK14" s="634"/>
      <c r="DL14" s="634"/>
      <c r="DM14" s="634"/>
      <c r="DN14" s="634"/>
      <c r="DO14" s="634"/>
      <c r="DP14" s="635"/>
      <c r="DQ14" s="642">
        <v>1583631</v>
      </c>
      <c r="DR14" s="634"/>
      <c r="DS14" s="634"/>
      <c r="DT14" s="634"/>
      <c r="DU14" s="634"/>
      <c r="DV14" s="634"/>
      <c r="DW14" s="634"/>
      <c r="DX14" s="634"/>
      <c r="DY14" s="634"/>
      <c r="DZ14" s="634"/>
      <c r="EA14" s="634"/>
      <c r="EB14" s="634"/>
      <c r="EC14" s="643"/>
    </row>
    <row r="15" spans="2:143" ht="11.25" customHeight="1" x14ac:dyDescent="0.15">
      <c r="B15" s="630" t="s">
        <v>256</v>
      </c>
      <c r="C15" s="631"/>
      <c r="D15" s="631"/>
      <c r="E15" s="631"/>
      <c r="F15" s="631"/>
      <c r="G15" s="631"/>
      <c r="H15" s="631"/>
      <c r="I15" s="631"/>
      <c r="J15" s="631"/>
      <c r="K15" s="631"/>
      <c r="L15" s="631"/>
      <c r="M15" s="631"/>
      <c r="N15" s="631"/>
      <c r="O15" s="631"/>
      <c r="P15" s="631"/>
      <c r="Q15" s="632"/>
      <c r="R15" s="633" t="s">
        <v>129</v>
      </c>
      <c r="S15" s="634"/>
      <c r="T15" s="634"/>
      <c r="U15" s="634"/>
      <c r="V15" s="634"/>
      <c r="W15" s="634"/>
      <c r="X15" s="634"/>
      <c r="Y15" s="635"/>
      <c r="Z15" s="636" t="s">
        <v>129</v>
      </c>
      <c r="AA15" s="636"/>
      <c r="AB15" s="636"/>
      <c r="AC15" s="636"/>
      <c r="AD15" s="637" t="s">
        <v>129</v>
      </c>
      <c r="AE15" s="637"/>
      <c r="AF15" s="637"/>
      <c r="AG15" s="637"/>
      <c r="AH15" s="637"/>
      <c r="AI15" s="637"/>
      <c r="AJ15" s="637"/>
      <c r="AK15" s="637"/>
      <c r="AL15" s="638" t="s">
        <v>129</v>
      </c>
      <c r="AM15" s="639"/>
      <c r="AN15" s="639"/>
      <c r="AO15" s="640"/>
      <c r="AP15" s="630" t="s">
        <v>257</v>
      </c>
      <c r="AQ15" s="631"/>
      <c r="AR15" s="631"/>
      <c r="AS15" s="631"/>
      <c r="AT15" s="631"/>
      <c r="AU15" s="631"/>
      <c r="AV15" s="631"/>
      <c r="AW15" s="631"/>
      <c r="AX15" s="631"/>
      <c r="AY15" s="631"/>
      <c r="AZ15" s="631"/>
      <c r="BA15" s="631"/>
      <c r="BB15" s="631"/>
      <c r="BC15" s="631"/>
      <c r="BD15" s="631"/>
      <c r="BE15" s="631"/>
      <c r="BF15" s="632"/>
      <c r="BG15" s="633">
        <v>683328</v>
      </c>
      <c r="BH15" s="634"/>
      <c r="BI15" s="634"/>
      <c r="BJ15" s="634"/>
      <c r="BK15" s="634"/>
      <c r="BL15" s="634"/>
      <c r="BM15" s="634"/>
      <c r="BN15" s="635"/>
      <c r="BO15" s="636">
        <v>4</v>
      </c>
      <c r="BP15" s="636"/>
      <c r="BQ15" s="636"/>
      <c r="BR15" s="636"/>
      <c r="BS15" s="637" t="s">
        <v>129</v>
      </c>
      <c r="BT15" s="637"/>
      <c r="BU15" s="637"/>
      <c r="BV15" s="637"/>
      <c r="BW15" s="637"/>
      <c r="BX15" s="637"/>
      <c r="BY15" s="637"/>
      <c r="BZ15" s="637"/>
      <c r="CA15" s="637"/>
      <c r="CB15" s="641"/>
      <c r="CD15" s="630" t="s">
        <v>258</v>
      </c>
      <c r="CE15" s="631"/>
      <c r="CF15" s="631"/>
      <c r="CG15" s="631"/>
      <c r="CH15" s="631"/>
      <c r="CI15" s="631"/>
      <c r="CJ15" s="631"/>
      <c r="CK15" s="631"/>
      <c r="CL15" s="631"/>
      <c r="CM15" s="631"/>
      <c r="CN15" s="631"/>
      <c r="CO15" s="631"/>
      <c r="CP15" s="631"/>
      <c r="CQ15" s="632"/>
      <c r="CR15" s="633">
        <v>4737872</v>
      </c>
      <c r="CS15" s="634"/>
      <c r="CT15" s="634"/>
      <c r="CU15" s="634"/>
      <c r="CV15" s="634"/>
      <c r="CW15" s="634"/>
      <c r="CX15" s="634"/>
      <c r="CY15" s="635"/>
      <c r="CZ15" s="636">
        <v>9.1</v>
      </c>
      <c r="DA15" s="636"/>
      <c r="DB15" s="636"/>
      <c r="DC15" s="636"/>
      <c r="DD15" s="642">
        <v>709816</v>
      </c>
      <c r="DE15" s="634"/>
      <c r="DF15" s="634"/>
      <c r="DG15" s="634"/>
      <c r="DH15" s="634"/>
      <c r="DI15" s="634"/>
      <c r="DJ15" s="634"/>
      <c r="DK15" s="634"/>
      <c r="DL15" s="634"/>
      <c r="DM15" s="634"/>
      <c r="DN15" s="634"/>
      <c r="DO15" s="634"/>
      <c r="DP15" s="635"/>
      <c r="DQ15" s="642">
        <v>3762596</v>
      </c>
      <c r="DR15" s="634"/>
      <c r="DS15" s="634"/>
      <c r="DT15" s="634"/>
      <c r="DU15" s="634"/>
      <c r="DV15" s="634"/>
      <c r="DW15" s="634"/>
      <c r="DX15" s="634"/>
      <c r="DY15" s="634"/>
      <c r="DZ15" s="634"/>
      <c r="EA15" s="634"/>
      <c r="EB15" s="634"/>
      <c r="EC15" s="643"/>
    </row>
    <row r="16" spans="2:143" ht="11.25" customHeight="1" x14ac:dyDescent="0.15">
      <c r="B16" s="630" t="s">
        <v>259</v>
      </c>
      <c r="C16" s="631"/>
      <c r="D16" s="631"/>
      <c r="E16" s="631"/>
      <c r="F16" s="631"/>
      <c r="G16" s="631"/>
      <c r="H16" s="631"/>
      <c r="I16" s="631"/>
      <c r="J16" s="631"/>
      <c r="K16" s="631"/>
      <c r="L16" s="631"/>
      <c r="M16" s="631"/>
      <c r="N16" s="631"/>
      <c r="O16" s="631"/>
      <c r="P16" s="631"/>
      <c r="Q16" s="632"/>
      <c r="R16" s="633">
        <v>35688</v>
      </c>
      <c r="S16" s="634"/>
      <c r="T16" s="634"/>
      <c r="U16" s="634"/>
      <c r="V16" s="634"/>
      <c r="W16" s="634"/>
      <c r="X16" s="634"/>
      <c r="Y16" s="635"/>
      <c r="Z16" s="636">
        <v>0.1</v>
      </c>
      <c r="AA16" s="636"/>
      <c r="AB16" s="636"/>
      <c r="AC16" s="636"/>
      <c r="AD16" s="637">
        <v>35688</v>
      </c>
      <c r="AE16" s="637"/>
      <c r="AF16" s="637"/>
      <c r="AG16" s="637"/>
      <c r="AH16" s="637"/>
      <c r="AI16" s="637"/>
      <c r="AJ16" s="637"/>
      <c r="AK16" s="637"/>
      <c r="AL16" s="638">
        <v>0.1</v>
      </c>
      <c r="AM16" s="639"/>
      <c r="AN16" s="639"/>
      <c r="AO16" s="640"/>
      <c r="AP16" s="630" t="s">
        <v>260</v>
      </c>
      <c r="AQ16" s="631"/>
      <c r="AR16" s="631"/>
      <c r="AS16" s="631"/>
      <c r="AT16" s="631"/>
      <c r="AU16" s="631"/>
      <c r="AV16" s="631"/>
      <c r="AW16" s="631"/>
      <c r="AX16" s="631"/>
      <c r="AY16" s="631"/>
      <c r="AZ16" s="631"/>
      <c r="BA16" s="631"/>
      <c r="BB16" s="631"/>
      <c r="BC16" s="631"/>
      <c r="BD16" s="631"/>
      <c r="BE16" s="631"/>
      <c r="BF16" s="632"/>
      <c r="BG16" s="633" t="s">
        <v>129</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261</v>
      </c>
      <c r="CE16" s="631"/>
      <c r="CF16" s="631"/>
      <c r="CG16" s="631"/>
      <c r="CH16" s="631"/>
      <c r="CI16" s="631"/>
      <c r="CJ16" s="631"/>
      <c r="CK16" s="631"/>
      <c r="CL16" s="631"/>
      <c r="CM16" s="631"/>
      <c r="CN16" s="631"/>
      <c r="CO16" s="631"/>
      <c r="CP16" s="631"/>
      <c r="CQ16" s="632"/>
      <c r="CR16" s="633">
        <v>3223</v>
      </c>
      <c r="CS16" s="634"/>
      <c r="CT16" s="634"/>
      <c r="CU16" s="634"/>
      <c r="CV16" s="634"/>
      <c r="CW16" s="634"/>
      <c r="CX16" s="634"/>
      <c r="CY16" s="635"/>
      <c r="CZ16" s="636">
        <v>0</v>
      </c>
      <c r="DA16" s="636"/>
      <c r="DB16" s="636"/>
      <c r="DC16" s="636"/>
      <c r="DD16" s="642" t="s">
        <v>129</v>
      </c>
      <c r="DE16" s="634"/>
      <c r="DF16" s="634"/>
      <c r="DG16" s="634"/>
      <c r="DH16" s="634"/>
      <c r="DI16" s="634"/>
      <c r="DJ16" s="634"/>
      <c r="DK16" s="634"/>
      <c r="DL16" s="634"/>
      <c r="DM16" s="634"/>
      <c r="DN16" s="634"/>
      <c r="DO16" s="634"/>
      <c r="DP16" s="635"/>
      <c r="DQ16" s="642" t="s">
        <v>129</v>
      </c>
      <c r="DR16" s="634"/>
      <c r="DS16" s="634"/>
      <c r="DT16" s="634"/>
      <c r="DU16" s="634"/>
      <c r="DV16" s="634"/>
      <c r="DW16" s="634"/>
      <c r="DX16" s="634"/>
      <c r="DY16" s="634"/>
      <c r="DZ16" s="634"/>
      <c r="EA16" s="634"/>
      <c r="EB16" s="634"/>
      <c r="EC16" s="643"/>
    </row>
    <row r="17" spans="2:133" ht="11.25" customHeight="1" x14ac:dyDescent="0.15">
      <c r="B17" s="630" t="s">
        <v>262</v>
      </c>
      <c r="C17" s="631"/>
      <c r="D17" s="631"/>
      <c r="E17" s="631"/>
      <c r="F17" s="631"/>
      <c r="G17" s="631"/>
      <c r="H17" s="631"/>
      <c r="I17" s="631"/>
      <c r="J17" s="631"/>
      <c r="K17" s="631"/>
      <c r="L17" s="631"/>
      <c r="M17" s="631"/>
      <c r="N17" s="631"/>
      <c r="O17" s="631"/>
      <c r="P17" s="631"/>
      <c r="Q17" s="632"/>
      <c r="R17" s="633">
        <v>93879</v>
      </c>
      <c r="S17" s="634"/>
      <c r="T17" s="634"/>
      <c r="U17" s="634"/>
      <c r="V17" s="634"/>
      <c r="W17" s="634"/>
      <c r="X17" s="634"/>
      <c r="Y17" s="635"/>
      <c r="Z17" s="636">
        <v>0.2</v>
      </c>
      <c r="AA17" s="636"/>
      <c r="AB17" s="636"/>
      <c r="AC17" s="636"/>
      <c r="AD17" s="637">
        <v>93879</v>
      </c>
      <c r="AE17" s="637"/>
      <c r="AF17" s="637"/>
      <c r="AG17" s="637"/>
      <c r="AH17" s="637"/>
      <c r="AI17" s="637"/>
      <c r="AJ17" s="637"/>
      <c r="AK17" s="637"/>
      <c r="AL17" s="638">
        <v>0.4</v>
      </c>
      <c r="AM17" s="639"/>
      <c r="AN17" s="639"/>
      <c r="AO17" s="640"/>
      <c r="AP17" s="630" t="s">
        <v>263</v>
      </c>
      <c r="AQ17" s="631"/>
      <c r="AR17" s="631"/>
      <c r="AS17" s="631"/>
      <c r="AT17" s="631"/>
      <c r="AU17" s="631"/>
      <c r="AV17" s="631"/>
      <c r="AW17" s="631"/>
      <c r="AX17" s="631"/>
      <c r="AY17" s="631"/>
      <c r="AZ17" s="631"/>
      <c r="BA17" s="631"/>
      <c r="BB17" s="631"/>
      <c r="BC17" s="631"/>
      <c r="BD17" s="631"/>
      <c r="BE17" s="631"/>
      <c r="BF17" s="632"/>
      <c r="BG17" s="633" t="s">
        <v>129</v>
      </c>
      <c r="BH17" s="634"/>
      <c r="BI17" s="634"/>
      <c r="BJ17" s="634"/>
      <c r="BK17" s="634"/>
      <c r="BL17" s="634"/>
      <c r="BM17" s="634"/>
      <c r="BN17" s="635"/>
      <c r="BO17" s="636" t="s">
        <v>129</v>
      </c>
      <c r="BP17" s="636"/>
      <c r="BQ17" s="636"/>
      <c r="BR17" s="636"/>
      <c r="BS17" s="637" t="s">
        <v>129</v>
      </c>
      <c r="BT17" s="637"/>
      <c r="BU17" s="637"/>
      <c r="BV17" s="637"/>
      <c r="BW17" s="637"/>
      <c r="BX17" s="637"/>
      <c r="BY17" s="637"/>
      <c r="BZ17" s="637"/>
      <c r="CA17" s="637"/>
      <c r="CB17" s="641"/>
      <c r="CD17" s="630" t="s">
        <v>264</v>
      </c>
      <c r="CE17" s="631"/>
      <c r="CF17" s="631"/>
      <c r="CG17" s="631"/>
      <c r="CH17" s="631"/>
      <c r="CI17" s="631"/>
      <c r="CJ17" s="631"/>
      <c r="CK17" s="631"/>
      <c r="CL17" s="631"/>
      <c r="CM17" s="631"/>
      <c r="CN17" s="631"/>
      <c r="CO17" s="631"/>
      <c r="CP17" s="631"/>
      <c r="CQ17" s="632"/>
      <c r="CR17" s="633">
        <v>3171156</v>
      </c>
      <c r="CS17" s="634"/>
      <c r="CT17" s="634"/>
      <c r="CU17" s="634"/>
      <c r="CV17" s="634"/>
      <c r="CW17" s="634"/>
      <c r="CX17" s="634"/>
      <c r="CY17" s="635"/>
      <c r="CZ17" s="636">
        <v>6.1</v>
      </c>
      <c r="DA17" s="636"/>
      <c r="DB17" s="636"/>
      <c r="DC17" s="636"/>
      <c r="DD17" s="642" t="s">
        <v>129</v>
      </c>
      <c r="DE17" s="634"/>
      <c r="DF17" s="634"/>
      <c r="DG17" s="634"/>
      <c r="DH17" s="634"/>
      <c r="DI17" s="634"/>
      <c r="DJ17" s="634"/>
      <c r="DK17" s="634"/>
      <c r="DL17" s="634"/>
      <c r="DM17" s="634"/>
      <c r="DN17" s="634"/>
      <c r="DO17" s="634"/>
      <c r="DP17" s="635"/>
      <c r="DQ17" s="642">
        <v>3133487</v>
      </c>
      <c r="DR17" s="634"/>
      <c r="DS17" s="634"/>
      <c r="DT17" s="634"/>
      <c r="DU17" s="634"/>
      <c r="DV17" s="634"/>
      <c r="DW17" s="634"/>
      <c r="DX17" s="634"/>
      <c r="DY17" s="634"/>
      <c r="DZ17" s="634"/>
      <c r="EA17" s="634"/>
      <c r="EB17" s="634"/>
      <c r="EC17" s="643"/>
    </row>
    <row r="18" spans="2:133" ht="11.25" customHeight="1" x14ac:dyDescent="0.15">
      <c r="B18" s="630" t="s">
        <v>265</v>
      </c>
      <c r="C18" s="631"/>
      <c r="D18" s="631"/>
      <c r="E18" s="631"/>
      <c r="F18" s="631"/>
      <c r="G18" s="631"/>
      <c r="H18" s="631"/>
      <c r="I18" s="631"/>
      <c r="J18" s="631"/>
      <c r="K18" s="631"/>
      <c r="L18" s="631"/>
      <c r="M18" s="631"/>
      <c r="N18" s="631"/>
      <c r="O18" s="631"/>
      <c r="P18" s="631"/>
      <c r="Q18" s="632"/>
      <c r="R18" s="633">
        <v>156511</v>
      </c>
      <c r="S18" s="634"/>
      <c r="T18" s="634"/>
      <c r="U18" s="634"/>
      <c r="V18" s="634"/>
      <c r="W18" s="634"/>
      <c r="X18" s="634"/>
      <c r="Y18" s="635"/>
      <c r="Z18" s="636">
        <v>0.3</v>
      </c>
      <c r="AA18" s="636"/>
      <c r="AB18" s="636"/>
      <c r="AC18" s="636"/>
      <c r="AD18" s="637">
        <v>151831</v>
      </c>
      <c r="AE18" s="637"/>
      <c r="AF18" s="637"/>
      <c r="AG18" s="637"/>
      <c r="AH18" s="637"/>
      <c r="AI18" s="637"/>
      <c r="AJ18" s="637"/>
      <c r="AK18" s="637"/>
      <c r="AL18" s="638">
        <v>0.60000002384185791</v>
      </c>
      <c r="AM18" s="639"/>
      <c r="AN18" s="639"/>
      <c r="AO18" s="640"/>
      <c r="AP18" s="630" t="s">
        <v>266</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129</v>
      </c>
      <c r="BP18" s="636"/>
      <c r="BQ18" s="636"/>
      <c r="BR18" s="636"/>
      <c r="BS18" s="637" t="s">
        <v>129</v>
      </c>
      <c r="BT18" s="637"/>
      <c r="BU18" s="637"/>
      <c r="BV18" s="637"/>
      <c r="BW18" s="637"/>
      <c r="BX18" s="637"/>
      <c r="BY18" s="637"/>
      <c r="BZ18" s="637"/>
      <c r="CA18" s="637"/>
      <c r="CB18" s="641"/>
      <c r="CD18" s="630" t="s">
        <v>267</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129</v>
      </c>
      <c r="DA18" s="636"/>
      <c r="DB18" s="636"/>
      <c r="DC18" s="636"/>
      <c r="DD18" s="642" t="s">
        <v>129</v>
      </c>
      <c r="DE18" s="634"/>
      <c r="DF18" s="634"/>
      <c r="DG18" s="634"/>
      <c r="DH18" s="634"/>
      <c r="DI18" s="634"/>
      <c r="DJ18" s="634"/>
      <c r="DK18" s="634"/>
      <c r="DL18" s="634"/>
      <c r="DM18" s="634"/>
      <c r="DN18" s="634"/>
      <c r="DO18" s="634"/>
      <c r="DP18" s="635"/>
      <c r="DQ18" s="642" t="s">
        <v>129</v>
      </c>
      <c r="DR18" s="634"/>
      <c r="DS18" s="634"/>
      <c r="DT18" s="634"/>
      <c r="DU18" s="634"/>
      <c r="DV18" s="634"/>
      <c r="DW18" s="634"/>
      <c r="DX18" s="634"/>
      <c r="DY18" s="634"/>
      <c r="DZ18" s="634"/>
      <c r="EA18" s="634"/>
      <c r="EB18" s="634"/>
      <c r="EC18" s="643"/>
    </row>
    <row r="19" spans="2:133" ht="11.25" customHeight="1" x14ac:dyDescent="0.15">
      <c r="B19" s="630" t="s">
        <v>268</v>
      </c>
      <c r="C19" s="631"/>
      <c r="D19" s="631"/>
      <c r="E19" s="631"/>
      <c r="F19" s="631"/>
      <c r="G19" s="631"/>
      <c r="H19" s="631"/>
      <c r="I19" s="631"/>
      <c r="J19" s="631"/>
      <c r="K19" s="631"/>
      <c r="L19" s="631"/>
      <c r="M19" s="631"/>
      <c r="N19" s="631"/>
      <c r="O19" s="631"/>
      <c r="P19" s="631"/>
      <c r="Q19" s="632"/>
      <c r="R19" s="633">
        <v>100895</v>
      </c>
      <c r="S19" s="634"/>
      <c r="T19" s="634"/>
      <c r="U19" s="634"/>
      <c r="V19" s="634"/>
      <c r="W19" s="634"/>
      <c r="X19" s="634"/>
      <c r="Y19" s="635"/>
      <c r="Z19" s="636">
        <v>0.2</v>
      </c>
      <c r="AA19" s="636"/>
      <c r="AB19" s="636"/>
      <c r="AC19" s="636"/>
      <c r="AD19" s="637">
        <v>100895</v>
      </c>
      <c r="AE19" s="637"/>
      <c r="AF19" s="637"/>
      <c r="AG19" s="637"/>
      <c r="AH19" s="637"/>
      <c r="AI19" s="637"/>
      <c r="AJ19" s="637"/>
      <c r="AK19" s="637"/>
      <c r="AL19" s="638">
        <v>0.4</v>
      </c>
      <c r="AM19" s="639"/>
      <c r="AN19" s="639"/>
      <c r="AO19" s="640"/>
      <c r="AP19" s="630" t="s">
        <v>269</v>
      </c>
      <c r="AQ19" s="631"/>
      <c r="AR19" s="631"/>
      <c r="AS19" s="631"/>
      <c r="AT19" s="631"/>
      <c r="AU19" s="631"/>
      <c r="AV19" s="631"/>
      <c r="AW19" s="631"/>
      <c r="AX19" s="631"/>
      <c r="AY19" s="631"/>
      <c r="AZ19" s="631"/>
      <c r="BA19" s="631"/>
      <c r="BB19" s="631"/>
      <c r="BC19" s="631"/>
      <c r="BD19" s="631"/>
      <c r="BE19" s="631"/>
      <c r="BF19" s="632"/>
      <c r="BG19" s="633">
        <v>1308163</v>
      </c>
      <c r="BH19" s="634"/>
      <c r="BI19" s="634"/>
      <c r="BJ19" s="634"/>
      <c r="BK19" s="634"/>
      <c r="BL19" s="634"/>
      <c r="BM19" s="634"/>
      <c r="BN19" s="635"/>
      <c r="BO19" s="636">
        <v>7.7</v>
      </c>
      <c r="BP19" s="636"/>
      <c r="BQ19" s="636"/>
      <c r="BR19" s="636"/>
      <c r="BS19" s="637" t="s">
        <v>129</v>
      </c>
      <c r="BT19" s="637"/>
      <c r="BU19" s="637"/>
      <c r="BV19" s="637"/>
      <c r="BW19" s="637"/>
      <c r="BX19" s="637"/>
      <c r="BY19" s="637"/>
      <c r="BZ19" s="637"/>
      <c r="CA19" s="637"/>
      <c r="CB19" s="641"/>
      <c r="CD19" s="630" t="s">
        <v>270</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129</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15">
      <c r="B20" s="630" t="s">
        <v>271</v>
      </c>
      <c r="C20" s="631"/>
      <c r="D20" s="631"/>
      <c r="E20" s="631"/>
      <c r="F20" s="631"/>
      <c r="G20" s="631"/>
      <c r="H20" s="631"/>
      <c r="I20" s="631"/>
      <c r="J20" s="631"/>
      <c r="K20" s="631"/>
      <c r="L20" s="631"/>
      <c r="M20" s="631"/>
      <c r="N20" s="631"/>
      <c r="O20" s="631"/>
      <c r="P20" s="631"/>
      <c r="Q20" s="632"/>
      <c r="R20" s="633">
        <v>11101</v>
      </c>
      <c r="S20" s="634"/>
      <c r="T20" s="634"/>
      <c r="U20" s="634"/>
      <c r="V20" s="634"/>
      <c r="W20" s="634"/>
      <c r="X20" s="634"/>
      <c r="Y20" s="635"/>
      <c r="Z20" s="636">
        <v>0</v>
      </c>
      <c r="AA20" s="636"/>
      <c r="AB20" s="636"/>
      <c r="AC20" s="636"/>
      <c r="AD20" s="637">
        <v>11101</v>
      </c>
      <c r="AE20" s="637"/>
      <c r="AF20" s="637"/>
      <c r="AG20" s="637"/>
      <c r="AH20" s="637"/>
      <c r="AI20" s="637"/>
      <c r="AJ20" s="637"/>
      <c r="AK20" s="637"/>
      <c r="AL20" s="638">
        <v>0</v>
      </c>
      <c r="AM20" s="639"/>
      <c r="AN20" s="639"/>
      <c r="AO20" s="640"/>
      <c r="AP20" s="630" t="s">
        <v>272</v>
      </c>
      <c r="AQ20" s="631"/>
      <c r="AR20" s="631"/>
      <c r="AS20" s="631"/>
      <c r="AT20" s="631"/>
      <c r="AU20" s="631"/>
      <c r="AV20" s="631"/>
      <c r="AW20" s="631"/>
      <c r="AX20" s="631"/>
      <c r="AY20" s="631"/>
      <c r="AZ20" s="631"/>
      <c r="BA20" s="631"/>
      <c r="BB20" s="631"/>
      <c r="BC20" s="631"/>
      <c r="BD20" s="631"/>
      <c r="BE20" s="631"/>
      <c r="BF20" s="632"/>
      <c r="BG20" s="633">
        <v>1308163</v>
      </c>
      <c r="BH20" s="634"/>
      <c r="BI20" s="634"/>
      <c r="BJ20" s="634"/>
      <c r="BK20" s="634"/>
      <c r="BL20" s="634"/>
      <c r="BM20" s="634"/>
      <c r="BN20" s="635"/>
      <c r="BO20" s="636">
        <v>7.7</v>
      </c>
      <c r="BP20" s="636"/>
      <c r="BQ20" s="636"/>
      <c r="BR20" s="636"/>
      <c r="BS20" s="637" t="s">
        <v>129</v>
      </c>
      <c r="BT20" s="637"/>
      <c r="BU20" s="637"/>
      <c r="BV20" s="637"/>
      <c r="BW20" s="637"/>
      <c r="BX20" s="637"/>
      <c r="BY20" s="637"/>
      <c r="BZ20" s="637"/>
      <c r="CA20" s="637"/>
      <c r="CB20" s="641"/>
      <c r="CD20" s="630" t="s">
        <v>273</v>
      </c>
      <c r="CE20" s="631"/>
      <c r="CF20" s="631"/>
      <c r="CG20" s="631"/>
      <c r="CH20" s="631"/>
      <c r="CI20" s="631"/>
      <c r="CJ20" s="631"/>
      <c r="CK20" s="631"/>
      <c r="CL20" s="631"/>
      <c r="CM20" s="631"/>
      <c r="CN20" s="631"/>
      <c r="CO20" s="631"/>
      <c r="CP20" s="631"/>
      <c r="CQ20" s="632"/>
      <c r="CR20" s="633">
        <v>52184044</v>
      </c>
      <c r="CS20" s="634"/>
      <c r="CT20" s="634"/>
      <c r="CU20" s="634"/>
      <c r="CV20" s="634"/>
      <c r="CW20" s="634"/>
      <c r="CX20" s="634"/>
      <c r="CY20" s="635"/>
      <c r="CZ20" s="636">
        <v>100</v>
      </c>
      <c r="DA20" s="636"/>
      <c r="DB20" s="636"/>
      <c r="DC20" s="636"/>
      <c r="DD20" s="642">
        <v>9135289</v>
      </c>
      <c r="DE20" s="634"/>
      <c r="DF20" s="634"/>
      <c r="DG20" s="634"/>
      <c r="DH20" s="634"/>
      <c r="DI20" s="634"/>
      <c r="DJ20" s="634"/>
      <c r="DK20" s="634"/>
      <c r="DL20" s="634"/>
      <c r="DM20" s="634"/>
      <c r="DN20" s="634"/>
      <c r="DO20" s="634"/>
      <c r="DP20" s="635"/>
      <c r="DQ20" s="642">
        <v>32031431</v>
      </c>
      <c r="DR20" s="634"/>
      <c r="DS20" s="634"/>
      <c r="DT20" s="634"/>
      <c r="DU20" s="634"/>
      <c r="DV20" s="634"/>
      <c r="DW20" s="634"/>
      <c r="DX20" s="634"/>
      <c r="DY20" s="634"/>
      <c r="DZ20" s="634"/>
      <c r="EA20" s="634"/>
      <c r="EB20" s="634"/>
      <c r="EC20" s="643"/>
    </row>
    <row r="21" spans="2:133" ht="11.25" customHeight="1" x14ac:dyDescent="0.15">
      <c r="B21" s="630" t="s">
        <v>274</v>
      </c>
      <c r="C21" s="631"/>
      <c r="D21" s="631"/>
      <c r="E21" s="631"/>
      <c r="F21" s="631"/>
      <c r="G21" s="631"/>
      <c r="H21" s="631"/>
      <c r="I21" s="631"/>
      <c r="J21" s="631"/>
      <c r="K21" s="631"/>
      <c r="L21" s="631"/>
      <c r="M21" s="631"/>
      <c r="N21" s="631"/>
      <c r="O21" s="631"/>
      <c r="P21" s="631"/>
      <c r="Q21" s="632"/>
      <c r="R21" s="633">
        <v>2640</v>
      </c>
      <c r="S21" s="634"/>
      <c r="T21" s="634"/>
      <c r="U21" s="634"/>
      <c r="V21" s="634"/>
      <c r="W21" s="634"/>
      <c r="X21" s="634"/>
      <c r="Y21" s="635"/>
      <c r="Z21" s="636">
        <v>0</v>
      </c>
      <c r="AA21" s="636"/>
      <c r="AB21" s="636"/>
      <c r="AC21" s="636"/>
      <c r="AD21" s="637">
        <v>2640</v>
      </c>
      <c r="AE21" s="637"/>
      <c r="AF21" s="637"/>
      <c r="AG21" s="637"/>
      <c r="AH21" s="637"/>
      <c r="AI21" s="637"/>
      <c r="AJ21" s="637"/>
      <c r="AK21" s="637"/>
      <c r="AL21" s="638">
        <v>0</v>
      </c>
      <c r="AM21" s="639"/>
      <c r="AN21" s="639"/>
      <c r="AO21" s="640"/>
      <c r="AP21" s="630" t="s">
        <v>275</v>
      </c>
      <c r="AQ21" s="646"/>
      <c r="AR21" s="646"/>
      <c r="AS21" s="646"/>
      <c r="AT21" s="646"/>
      <c r="AU21" s="646"/>
      <c r="AV21" s="646"/>
      <c r="AW21" s="646"/>
      <c r="AX21" s="646"/>
      <c r="AY21" s="646"/>
      <c r="AZ21" s="646"/>
      <c r="BA21" s="646"/>
      <c r="BB21" s="646"/>
      <c r="BC21" s="646"/>
      <c r="BD21" s="646"/>
      <c r="BE21" s="646"/>
      <c r="BF21" s="647"/>
      <c r="BG21" s="633" t="s">
        <v>129</v>
      </c>
      <c r="BH21" s="634"/>
      <c r="BI21" s="634"/>
      <c r="BJ21" s="634"/>
      <c r="BK21" s="634"/>
      <c r="BL21" s="634"/>
      <c r="BM21" s="634"/>
      <c r="BN21" s="635"/>
      <c r="BO21" s="636" t="s">
        <v>129</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2" t="s">
        <v>276</v>
      </c>
      <c r="C22" s="663"/>
      <c r="D22" s="663"/>
      <c r="E22" s="663"/>
      <c r="F22" s="663"/>
      <c r="G22" s="663"/>
      <c r="H22" s="663"/>
      <c r="I22" s="663"/>
      <c r="J22" s="663"/>
      <c r="K22" s="663"/>
      <c r="L22" s="663"/>
      <c r="M22" s="663"/>
      <c r="N22" s="663"/>
      <c r="O22" s="663"/>
      <c r="P22" s="663"/>
      <c r="Q22" s="664"/>
      <c r="R22" s="633">
        <v>41875</v>
      </c>
      <c r="S22" s="634"/>
      <c r="T22" s="634"/>
      <c r="U22" s="634"/>
      <c r="V22" s="634"/>
      <c r="W22" s="634"/>
      <c r="X22" s="634"/>
      <c r="Y22" s="635"/>
      <c r="Z22" s="636">
        <v>0.1</v>
      </c>
      <c r="AA22" s="636"/>
      <c r="AB22" s="636"/>
      <c r="AC22" s="636"/>
      <c r="AD22" s="637">
        <v>37195</v>
      </c>
      <c r="AE22" s="637"/>
      <c r="AF22" s="637"/>
      <c r="AG22" s="637"/>
      <c r="AH22" s="637"/>
      <c r="AI22" s="637"/>
      <c r="AJ22" s="637"/>
      <c r="AK22" s="637"/>
      <c r="AL22" s="638">
        <v>0.20000000298023224</v>
      </c>
      <c r="AM22" s="639"/>
      <c r="AN22" s="639"/>
      <c r="AO22" s="640"/>
      <c r="AP22" s="630" t="s">
        <v>277</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129</v>
      </c>
      <c r="BP22" s="636"/>
      <c r="BQ22" s="636"/>
      <c r="BR22" s="636"/>
      <c r="BS22" s="637" t="s">
        <v>129</v>
      </c>
      <c r="BT22" s="637"/>
      <c r="BU22" s="637"/>
      <c r="BV22" s="637"/>
      <c r="BW22" s="637"/>
      <c r="BX22" s="637"/>
      <c r="BY22" s="637"/>
      <c r="BZ22" s="637"/>
      <c r="CA22" s="637"/>
      <c r="CB22" s="641"/>
      <c r="CD22" s="615" t="s">
        <v>278</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279</v>
      </c>
      <c r="C23" s="631"/>
      <c r="D23" s="631"/>
      <c r="E23" s="631"/>
      <c r="F23" s="631"/>
      <c r="G23" s="631"/>
      <c r="H23" s="631"/>
      <c r="I23" s="631"/>
      <c r="J23" s="631"/>
      <c r="K23" s="631"/>
      <c r="L23" s="631"/>
      <c r="M23" s="631"/>
      <c r="N23" s="631"/>
      <c r="O23" s="631"/>
      <c r="P23" s="631"/>
      <c r="Q23" s="632"/>
      <c r="R23" s="633">
        <v>7793441</v>
      </c>
      <c r="S23" s="634"/>
      <c r="T23" s="634"/>
      <c r="U23" s="634"/>
      <c r="V23" s="634"/>
      <c r="W23" s="634"/>
      <c r="X23" s="634"/>
      <c r="Y23" s="635"/>
      <c r="Z23" s="636">
        <v>14.5</v>
      </c>
      <c r="AA23" s="636"/>
      <c r="AB23" s="636"/>
      <c r="AC23" s="636"/>
      <c r="AD23" s="637">
        <v>4840216</v>
      </c>
      <c r="AE23" s="637"/>
      <c r="AF23" s="637"/>
      <c r="AG23" s="637"/>
      <c r="AH23" s="637"/>
      <c r="AI23" s="637"/>
      <c r="AJ23" s="637"/>
      <c r="AK23" s="637"/>
      <c r="AL23" s="638">
        <v>19.8</v>
      </c>
      <c r="AM23" s="639"/>
      <c r="AN23" s="639"/>
      <c r="AO23" s="640"/>
      <c r="AP23" s="630" t="s">
        <v>280</v>
      </c>
      <c r="AQ23" s="646"/>
      <c r="AR23" s="646"/>
      <c r="AS23" s="646"/>
      <c r="AT23" s="646"/>
      <c r="AU23" s="646"/>
      <c r="AV23" s="646"/>
      <c r="AW23" s="646"/>
      <c r="AX23" s="646"/>
      <c r="AY23" s="646"/>
      <c r="AZ23" s="646"/>
      <c r="BA23" s="646"/>
      <c r="BB23" s="646"/>
      <c r="BC23" s="646"/>
      <c r="BD23" s="646"/>
      <c r="BE23" s="646"/>
      <c r="BF23" s="647"/>
      <c r="BG23" s="633">
        <v>1308163</v>
      </c>
      <c r="BH23" s="634"/>
      <c r="BI23" s="634"/>
      <c r="BJ23" s="634"/>
      <c r="BK23" s="634"/>
      <c r="BL23" s="634"/>
      <c r="BM23" s="634"/>
      <c r="BN23" s="635"/>
      <c r="BO23" s="636">
        <v>7.7</v>
      </c>
      <c r="BP23" s="636"/>
      <c r="BQ23" s="636"/>
      <c r="BR23" s="636"/>
      <c r="BS23" s="637" t="s">
        <v>129</v>
      </c>
      <c r="BT23" s="637"/>
      <c r="BU23" s="637"/>
      <c r="BV23" s="637"/>
      <c r="BW23" s="637"/>
      <c r="BX23" s="637"/>
      <c r="BY23" s="637"/>
      <c r="BZ23" s="637"/>
      <c r="CA23" s="637"/>
      <c r="CB23" s="641"/>
      <c r="CD23" s="615" t="s">
        <v>220</v>
      </c>
      <c r="CE23" s="616"/>
      <c r="CF23" s="616"/>
      <c r="CG23" s="616"/>
      <c r="CH23" s="616"/>
      <c r="CI23" s="616"/>
      <c r="CJ23" s="616"/>
      <c r="CK23" s="616"/>
      <c r="CL23" s="616"/>
      <c r="CM23" s="616"/>
      <c r="CN23" s="616"/>
      <c r="CO23" s="616"/>
      <c r="CP23" s="616"/>
      <c r="CQ23" s="617"/>
      <c r="CR23" s="615" t="s">
        <v>281</v>
      </c>
      <c r="CS23" s="616"/>
      <c r="CT23" s="616"/>
      <c r="CU23" s="616"/>
      <c r="CV23" s="616"/>
      <c r="CW23" s="616"/>
      <c r="CX23" s="616"/>
      <c r="CY23" s="617"/>
      <c r="CZ23" s="615" t="s">
        <v>282</v>
      </c>
      <c r="DA23" s="616"/>
      <c r="DB23" s="616"/>
      <c r="DC23" s="617"/>
      <c r="DD23" s="615" t="s">
        <v>283</v>
      </c>
      <c r="DE23" s="616"/>
      <c r="DF23" s="616"/>
      <c r="DG23" s="616"/>
      <c r="DH23" s="616"/>
      <c r="DI23" s="616"/>
      <c r="DJ23" s="616"/>
      <c r="DK23" s="617"/>
      <c r="DL23" s="657" t="s">
        <v>284</v>
      </c>
      <c r="DM23" s="658"/>
      <c r="DN23" s="658"/>
      <c r="DO23" s="658"/>
      <c r="DP23" s="658"/>
      <c r="DQ23" s="658"/>
      <c r="DR23" s="658"/>
      <c r="DS23" s="658"/>
      <c r="DT23" s="658"/>
      <c r="DU23" s="658"/>
      <c r="DV23" s="659"/>
      <c r="DW23" s="615" t="s">
        <v>285</v>
      </c>
      <c r="DX23" s="616"/>
      <c r="DY23" s="616"/>
      <c r="DZ23" s="616"/>
      <c r="EA23" s="616"/>
      <c r="EB23" s="616"/>
      <c r="EC23" s="617"/>
    </row>
    <row r="24" spans="2:133" ht="11.25" customHeight="1" x14ac:dyDescent="0.15">
      <c r="B24" s="630" t="s">
        <v>286</v>
      </c>
      <c r="C24" s="631"/>
      <c r="D24" s="631"/>
      <c r="E24" s="631"/>
      <c r="F24" s="631"/>
      <c r="G24" s="631"/>
      <c r="H24" s="631"/>
      <c r="I24" s="631"/>
      <c r="J24" s="631"/>
      <c r="K24" s="631"/>
      <c r="L24" s="631"/>
      <c r="M24" s="631"/>
      <c r="N24" s="631"/>
      <c r="O24" s="631"/>
      <c r="P24" s="631"/>
      <c r="Q24" s="632"/>
      <c r="R24" s="633">
        <v>4840216</v>
      </c>
      <c r="S24" s="634"/>
      <c r="T24" s="634"/>
      <c r="U24" s="634"/>
      <c r="V24" s="634"/>
      <c r="W24" s="634"/>
      <c r="X24" s="634"/>
      <c r="Y24" s="635"/>
      <c r="Z24" s="636">
        <v>9</v>
      </c>
      <c r="AA24" s="636"/>
      <c r="AB24" s="636"/>
      <c r="AC24" s="636"/>
      <c r="AD24" s="637">
        <v>4840216</v>
      </c>
      <c r="AE24" s="637"/>
      <c r="AF24" s="637"/>
      <c r="AG24" s="637"/>
      <c r="AH24" s="637"/>
      <c r="AI24" s="637"/>
      <c r="AJ24" s="637"/>
      <c r="AK24" s="637"/>
      <c r="AL24" s="638">
        <v>19.8</v>
      </c>
      <c r="AM24" s="639"/>
      <c r="AN24" s="639"/>
      <c r="AO24" s="640"/>
      <c r="AP24" s="630" t="s">
        <v>287</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129</v>
      </c>
      <c r="BP24" s="636"/>
      <c r="BQ24" s="636"/>
      <c r="BR24" s="636"/>
      <c r="BS24" s="637" t="s">
        <v>129</v>
      </c>
      <c r="BT24" s="637"/>
      <c r="BU24" s="637"/>
      <c r="BV24" s="637"/>
      <c r="BW24" s="637"/>
      <c r="BX24" s="637"/>
      <c r="BY24" s="637"/>
      <c r="BZ24" s="637"/>
      <c r="CA24" s="637"/>
      <c r="CB24" s="641"/>
      <c r="CD24" s="619" t="s">
        <v>288</v>
      </c>
      <c r="CE24" s="620"/>
      <c r="CF24" s="620"/>
      <c r="CG24" s="620"/>
      <c r="CH24" s="620"/>
      <c r="CI24" s="620"/>
      <c r="CJ24" s="620"/>
      <c r="CK24" s="620"/>
      <c r="CL24" s="620"/>
      <c r="CM24" s="620"/>
      <c r="CN24" s="620"/>
      <c r="CO24" s="620"/>
      <c r="CP24" s="620"/>
      <c r="CQ24" s="621"/>
      <c r="CR24" s="622">
        <v>25593011</v>
      </c>
      <c r="CS24" s="623"/>
      <c r="CT24" s="623"/>
      <c r="CU24" s="623"/>
      <c r="CV24" s="623"/>
      <c r="CW24" s="623"/>
      <c r="CX24" s="623"/>
      <c r="CY24" s="624"/>
      <c r="CZ24" s="627">
        <v>49</v>
      </c>
      <c r="DA24" s="628"/>
      <c r="DB24" s="628"/>
      <c r="DC24" s="644"/>
      <c r="DD24" s="668">
        <v>13863662</v>
      </c>
      <c r="DE24" s="623"/>
      <c r="DF24" s="623"/>
      <c r="DG24" s="623"/>
      <c r="DH24" s="623"/>
      <c r="DI24" s="623"/>
      <c r="DJ24" s="623"/>
      <c r="DK24" s="624"/>
      <c r="DL24" s="668">
        <v>13635618</v>
      </c>
      <c r="DM24" s="623"/>
      <c r="DN24" s="623"/>
      <c r="DO24" s="623"/>
      <c r="DP24" s="623"/>
      <c r="DQ24" s="623"/>
      <c r="DR24" s="623"/>
      <c r="DS24" s="623"/>
      <c r="DT24" s="623"/>
      <c r="DU24" s="623"/>
      <c r="DV24" s="624"/>
      <c r="DW24" s="627">
        <v>50.9</v>
      </c>
      <c r="DX24" s="628"/>
      <c r="DY24" s="628"/>
      <c r="DZ24" s="628"/>
      <c r="EA24" s="628"/>
      <c r="EB24" s="628"/>
      <c r="EC24" s="629"/>
    </row>
    <row r="25" spans="2:133" ht="11.25" customHeight="1" x14ac:dyDescent="0.15">
      <c r="B25" s="630" t="s">
        <v>289</v>
      </c>
      <c r="C25" s="631"/>
      <c r="D25" s="631"/>
      <c r="E25" s="631"/>
      <c r="F25" s="631"/>
      <c r="G25" s="631"/>
      <c r="H25" s="631"/>
      <c r="I25" s="631"/>
      <c r="J25" s="631"/>
      <c r="K25" s="631"/>
      <c r="L25" s="631"/>
      <c r="M25" s="631"/>
      <c r="N25" s="631"/>
      <c r="O25" s="631"/>
      <c r="P25" s="631"/>
      <c r="Q25" s="632"/>
      <c r="R25" s="633">
        <v>147010</v>
      </c>
      <c r="S25" s="634"/>
      <c r="T25" s="634"/>
      <c r="U25" s="634"/>
      <c r="V25" s="634"/>
      <c r="W25" s="634"/>
      <c r="X25" s="634"/>
      <c r="Y25" s="635"/>
      <c r="Z25" s="636">
        <v>0.3</v>
      </c>
      <c r="AA25" s="636"/>
      <c r="AB25" s="636"/>
      <c r="AC25" s="636"/>
      <c r="AD25" s="637" t="s">
        <v>129</v>
      </c>
      <c r="AE25" s="637"/>
      <c r="AF25" s="637"/>
      <c r="AG25" s="637"/>
      <c r="AH25" s="637"/>
      <c r="AI25" s="637"/>
      <c r="AJ25" s="637"/>
      <c r="AK25" s="637"/>
      <c r="AL25" s="638" t="s">
        <v>129</v>
      </c>
      <c r="AM25" s="639"/>
      <c r="AN25" s="639"/>
      <c r="AO25" s="640"/>
      <c r="AP25" s="630" t="s">
        <v>290</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129</v>
      </c>
      <c r="BP25" s="636"/>
      <c r="BQ25" s="636"/>
      <c r="BR25" s="636"/>
      <c r="BS25" s="637" t="s">
        <v>129</v>
      </c>
      <c r="BT25" s="637"/>
      <c r="BU25" s="637"/>
      <c r="BV25" s="637"/>
      <c r="BW25" s="637"/>
      <c r="BX25" s="637"/>
      <c r="BY25" s="637"/>
      <c r="BZ25" s="637"/>
      <c r="CA25" s="637"/>
      <c r="CB25" s="641"/>
      <c r="CD25" s="630" t="s">
        <v>291</v>
      </c>
      <c r="CE25" s="631"/>
      <c r="CF25" s="631"/>
      <c r="CG25" s="631"/>
      <c r="CH25" s="631"/>
      <c r="CI25" s="631"/>
      <c r="CJ25" s="631"/>
      <c r="CK25" s="631"/>
      <c r="CL25" s="631"/>
      <c r="CM25" s="631"/>
      <c r="CN25" s="631"/>
      <c r="CO25" s="631"/>
      <c r="CP25" s="631"/>
      <c r="CQ25" s="632"/>
      <c r="CR25" s="633">
        <v>8085846</v>
      </c>
      <c r="CS25" s="665"/>
      <c r="CT25" s="665"/>
      <c r="CU25" s="665"/>
      <c r="CV25" s="665"/>
      <c r="CW25" s="665"/>
      <c r="CX25" s="665"/>
      <c r="CY25" s="666"/>
      <c r="CZ25" s="638">
        <v>15.5</v>
      </c>
      <c r="DA25" s="660"/>
      <c r="DB25" s="660"/>
      <c r="DC25" s="667"/>
      <c r="DD25" s="642">
        <v>7467845</v>
      </c>
      <c r="DE25" s="665"/>
      <c r="DF25" s="665"/>
      <c r="DG25" s="665"/>
      <c r="DH25" s="665"/>
      <c r="DI25" s="665"/>
      <c r="DJ25" s="665"/>
      <c r="DK25" s="666"/>
      <c r="DL25" s="642">
        <v>7368279</v>
      </c>
      <c r="DM25" s="665"/>
      <c r="DN25" s="665"/>
      <c r="DO25" s="665"/>
      <c r="DP25" s="665"/>
      <c r="DQ25" s="665"/>
      <c r="DR25" s="665"/>
      <c r="DS25" s="665"/>
      <c r="DT25" s="665"/>
      <c r="DU25" s="665"/>
      <c r="DV25" s="666"/>
      <c r="DW25" s="638">
        <v>27.5</v>
      </c>
      <c r="DX25" s="660"/>
      <c r="DY25" s="660"/>
      <c r="DZ25" s="660"/>
      <c r="EA25" s="660"/>
      <c r="EB25" s="660"/>
      <c r="EC25" s="661"/>
    </row>
    <row r="26" spans="2:133" ht="11.25" customHeight="1" x14ac:dyDescent="0.15">
      <c r="B26" s="630" t="s">
        <v>292</v>
      </c>
      <c r="C26" s="631"/>
      <c r="D26" s="631"/>
      <c r="E26" s="631"/>
      <c r="F26" s="631"/>
      <c r="G26" s="631"/>
      <c r="H26" s="631"/>
      <c r="I26" s="631"/>
      <c r="J26" s="631"/>
      <c r="K26" s="631"/>
      <c r="L26" s="631"/>
      <c r="M26" s="631"/>
      <c r="N26" s="631"/>
      <c r="O26" s="631"/>
      <c r="P26" s="631"/>
      <c r="Q26" s="632"/>
      <c r="R26" s="633">
        <v>2806215</v>
      </c>
      <c r="S26" s="634"/>
      <c r="T26" s="634"/>
      <c r="U26" s="634"/>
      <c r="V26" s="634"/>
      <c r="W26" s="634"/>
      <c r="X26" s="634"/>
      <c r="Y26" s="635"/>
      <c r="Z26" s="636">
        <v>5.2</v>
      </c>
      <c r="AA26" s="636"/>
      <c r="AB26" s="636"/>
      <c r="AC26" s="636"/>
      <c r="AD26" s="637" t="s">
        <v>129</v>
      </c>
      <c r="AE26" s="637"/>
      <c r="AF26" s="637"/>
      <c r="AG26" s="637"/>
      <c r="AH26" s="637"/>
      <c r="AI26" s="637"/>
      <c r="AJ26" s="637"/>
      <c r="AK26" s="637"/>
      <c r="AL26" s="638" t="s">
        <v>129</v>
      </c>
      <c r="AM26" s="639"/>
      <c r="AN26" s="639"/>
      <c r="AO26" s="640"/>
      <c r="AP26" s="630" t="s">
        <v>293</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129</v>
      </c>
      <c r="BP26" s="636"/>
      <c r="BQ26" s="636"/>
      <c r="BR26" s="636"/>
      <c r="BS26" s="637" t="s">
        <v>129</v>
      </c>
      <c r="BT26" s="637"/>
      <c r="BU26" s="637"/>
      <c r="BV26" s="637"/>
      <c r="BW26" s="637"/>
      <c r="BX26" s="637"/>
      <c r="BY26" s="637"/>
      <c r="BZ26" s="637"/>
      <c r="CA26" s="637"/>
      <c r="CB26" s="641"/>
      <c r="CD26" s="630" t="s">
        <v>294</v>
      </c>
      <c r="CE26" s="631"/>
      <c r="CF26" s="631"/>
      <c r="CG26" s="631"/>
      <c r="CH26" s="631"/>
      <c r="CI26" s="631"/>
      <c r="CJ26" s="631"/>
      <c r="CK26" s="631"/>
      <c r="CL26" s="631"/>
      <c r="CM26" s="631"/>
      <c r="CN26" s="631"/>
      <c r="CO26" s="631"/>
      <c r="CP26" s="631"/>
      <c r="CQ26" s="632"/>
      <c r="CR26" s="633">
        <v>4962017</v>
      </c>
      <c r="CS26" s="634"/>
      <c r="CT26" s="634"/>
      <c r="CU26" s="634"/>
      <c r="CV26" s="634"/>
      <c r="CW26" s="634"/>
      <c r="CX26" s="634"/>
      <c r="CY26" s="635"/>
      <c r="CZ26" s="638">
        <v>9.5</v>
      </c>
      <c r="DA26" s="660"/>
      <c r="DB26" s="660"/>
      <c r="DC26" s="667"/>
      <c r="DD26" s="642">
        <v>4613707</v>
      </c>
      <c r="DE26" s="634"/>
      <c r="DF26" s="634"/>
      <c r="DG26" s="634"/>
      <c r="DH26" s="634"/>
      <c r="DI26" s="634"/>
      <c r="DJ26" s="634"/>
      <c r="DK26" s="635"/>
      <c r="DL26" s="642" t="s">
        <v>129</v>
      </c>
      <c r="DM26" s="634"/>
      <c r="DN26" s="634"/>
      <c r="DO26" s="634"/>
      <c r="DP26" s="634"/>
      <c r="DQ26" s="634"/>
      <c r="DR26" s="634"/>
      <c r="DS26" s="634"/>
      <c r="DT26" s="634"/>
      <c r="DU26" s="634"/>
      <c r="DV26" s="635"/>
      <c r="DW26" s="638" t="s">
        <v>129</v>
      </c>
      <c r="DX26" s="660"/>
      <c r="DY26" s="660"/>
      <c r="DZ26" s="660"/>
      <c r="EA26" s="660"/>
      <c r="EB26" s="660"/>
      <c r="EC26" s="661"/>
    </row>
    <row r="27" spans="2:133" ht="11.25" customHeight="1" x14ac:dyDescent="0.15">
      <c r="B27" s="630" t="s">
        <v>295</v>
      </c>
      <c r="C27" s="631"/>
      <c r="D27" s="631"/>
      <c r="E27" s="631"/>
      <c r="F27" s="631"/>
      <c r="G27" s="631"/>
      <c r="H27" s="631"/>
      <c r="I27" s="631"/>
      <c r="J27" s="631"/>
      <c r="K27" s="631"/>
      <c r="L27" s="631"/>
      <c r="M27" s="631"/>
      <c r="N27" s="631"/>
      <c r="O27" s="631"/>
      <c r="P27" s="631"/>
      <c r="Q27" s="632"/>
      <c r="R27" s="633">
        <v>28611176</v>
      </c>
      <c r="S27" s="634"/>
      <c r="T27" s="634"/>
      <c r="U27" s="634"/>
      <c r="V27" s="634"/>
      <c r="W27" s="634"/>
      <c r="X27" s="634"/>
      <c r="Y27" s="635"/>
      <c r="Z27" s="636">
        <v>53.1</v>
      </c>
      <c r="AA27" s="636"/>
      <c r="AB27" s="636"/>
      <c r="AC27" s="636"/>
      <c r="AD27" s="637">
        <v>24345108</v>
      </c>
      <c r="AE27" s="637"/>
      <c r="AF27" s="637"/>
      <c r="AG27" s="637"/>
      <c r="AH27" s="637"/>
      <c r="AI27" s="637"/>
      <c r="AJ27" s="637"/>
      <c r="AK27" s="637"/>
      <c r="AL27" s="638">
        <v>99.599998474121094</v>
      </c>
      <c r="AM27" s="639"/>
      <c r="AN27" s="639"/>
      <c r="AO27" s="640"/>
      <c r="AP27" s="630" t="s">
        <v>296</v>
      </c>
      <c r="AQ27" s="631"/>
      <c r="AR27" s="631"/>
      <c r="AS27" s="631"/>
      <c r="AT27" s="631"/>
      <c r="AU27" s="631"/>
      <c r="AV27" s="631"/>
      <c r="AW27" s="631"/>
      <c r="AX27" s="631"/>
      <c r="AY27" s="631"/>
      <c r="AZ27" s="631"/>
      <c r="BA27" s="631"/>
      <c r="BB27" s="631"/>
      <c r="BC27" s="631"/>
      <c r="BD27" s="631"/>
      <c r="BE27" s="631"/>
      <c r="BF27" s="632"/>
      <c r="BG27" s="633">
        <v>17083062</v>
      </c>
      <c r="BH27" s="634"/>
      <c r="BI27" s="634"/>
      <c r="BJ27" s="634"/>
      <c r="BK27" s="634"/>
      <c r="BL27" s="634"/>
      <c r="BM27" s="634"/>
      <c r="BN27" s="635"/>
      <c r="BO27" s="636">
        <v>100</v>
      </c>
      <c r="BP27" s="636"/>
      <c r="BQ27" s="636"/>
      <c r="BR27" s="636"/>
      <c r="BS27" s="637">
        <v>49992</v>
      </c>
      <c r="BT27" s="637"/>
      <c r="BU27" s="637"/>
      <c r="BV27" s="637"/>
      <c r="BW27" s="637"/>
      <c r="BX27" s="637"/>
      <c r="BY27" s="637"/>
      <c r="BZ27" s="637"/>
      <c r="CA27" s="637"/>
      <c r="CB27" s="641"/>
      <c r="CD27" s="630" t="s">
        <v>297</v>
      </c>
      <c r="CE27" s="631"/>
      <c r="CF27" s="631"/>
      <c r="CG27" s="631"/>
      <c r="CH27" s="631"/>
      <c r="CI27" s="631"/>
      <c r="CJ27" s="631"/>
      <c r="CK27" s="631"/>
      <c r="CL27" s="631"/>
      <c r="CM27" s="631"/>
      <c r="CN27" s="631"/>
      <c r="CO27" s="631"/>
      <c r="CP27" s="631"/>
      <c r="CQ27" s="632"/>
      <c r="CR27" s="633">
        <v>14336009</v>
      </c>
      <c r="CS27" s="665"/>
      <c r="CT27" s="665"/>
      <c r="CU27" s="665"/>
      <c r="CV27" s="665"/>
      <c r="CW27" s="665"/>
      <c r="CX27" s="665"/>
      <c r="CY27" s="666"/>
      <c r="CZ27" s="638">
        <v>27.5</v>
      </c>
      <c r="DA27" s="660"/>
      <c r="DB27" s="660"/>
      <c r="DC27" s="667"/>
      <c r="DD27" s="642">
        <v>3262330</v>
      </c>
      <c r="DE27" s="665"/>
      <c r="DF27" s="665"/>
      <c r="DG27" s="665"/>
      <c r="DH27" s="665"/>
      <c r="DI27" s="665"/>
      <c r="DJ27" s="665"/>
      <c r="DK27" s="666"/>
      <c r="DL27" s="642">
        <v>3133852</v>
      </c>
      <c r="DM27" s="665"/>
      <c r="DN27" s="665"/>
      <c r="DO27" s="665"/>
      <c r="DP27" s="665"/>
      <c r="DQ27" s="665"/>
      <c r="DR27" s="665"/>
      <c r="DS27" s="665"/>
      <c r="DT27" s="665"/>
      <c r="DU27" s="665"/>
      <c r="DV27" s="666"/>
      <c r="DW27" s="638">
        <v>11.7</v>
      </c>
      <c r="DX27" s="660"/>
      <c r="DY27" s="660"/>
      <c r="DZ27" s="660"/>
      <c r="EA27" s="660"/>
      <c r="EB27" s="660"/>
      <c r="EC27" s="661"/>
    </row>
    <row r="28" spans="2:133" ht="11.25" customHeight="1" x14ac:dyDescent="0.15">
      <c r="B28" s="630" t="s">
        <v>298</v>
      </c>
      <c r="C28" s="631"/>
      <c r="D28" s="631"/>
      <c r="E28" s="631"/>
      <c r="F28" s="631"/>
      <c r="G28" s="631"/>
      <c r="H28" s="631"/>
      <c r="I28" s="631"/>
      <c r="J28" s="631"/>
      <c r="K28" s="631"/>
      <c r="L28" s="631"/>
      <c r="M28" s="631"/>
      <c r="N28" s="631"/>
      <c r="O28" s="631"/>
      <c r="P28" s="631"/>
      <c r="Q28" s="632"/>
      <c r="R28" s="633">
        <v>14009</v>
      </c>
      <c r="S28" s="634"/>
      <c r="T28" s="634"/>
      <c r="U28" s="634"/>
      <c r="V28" s="634"/>
      <c r="W28" s="634"/>
      <c r="X28" s="634"/>
      <c r="Y28" s="635"/>
      <c r="Z28" s="636">
        <v>0</v>
      </c>
      <c r="AA28" s="636"/>
      <c r="AB28" s="636"/>
      <c r="AC28" s="636"/>
      <c r="AD28" s="637">
        <v>14009</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299</v>
      </c>
      <c r="CE28" s="631"/>
      <c r="CF28" s="631"/>
      <c r="CG28" s="631"/>
      <c r="CH28" s="631"/>
      <c r="CI28" s="631"/>
      <c r="CJ28" s="631"/>
      <c r="CK28" s="631"/>
      <c r="CL28" s="631"/>
      <c r="CM28" s="631"/>
      <c r="CN28" s="631"/>
      <c r="CO28" s="631"/>
      <c r="CP28" s="631"/>
      <c r="CQ28" s="632"/>
      <c r="CR28" s="633">
        <v>3171156</v>
      </c>
      <c r="CS28" s="634"/>
      <c r="CT28" s="634"/>
      <c r="CU28" s="634"/>
      <c r="CV28" s="634"/>
      <c r="CW28" s="634"/>
      <c r="CX28" s="634"/>
      <c r="CY28" s="635"/>
      <c r="CZ28" s="638">
        <v>6.1</v>
      </c>
      <c r="DA28" s="660"/>
      <c r="DB28" s="660"/>
      <c r="DC28" s="667"/>
      <c r="DD28" s="642">
        <v>3133487</v>
      </c>
      <c r="DE28" s="634"/>
      <c r="DF28" s="634"/>
      <c r="DG28" s="634"/>
      <c r="DH28" s="634"/>
      <c r="DI28" s="634"/>
      <c r="DJ28" s="634"/>
      <c r="DK28" s="635"/>
      <c r="DL28" s="642">
        <v>3133487</v>
      </c>
      <c r="DM28" s="634"/>
      <c r="DN28" s="634"/>
      <c r="DO28" s="634"/>
      <c r="DP28" s="634"/>
      <c r="DQ28" s="634"/>
      <c r="DR28" s="634"/>
      <c r="DS28" s="634"/>
      <c r="DT28" s="634"/>
      <c r="DU28" s="634"/>
      <c r="DV28" s="635"/>
      <c r="DW28" s="638">
        <v>11.7</v>
      </c>
      <c r="DX28" s="660"/>
      <c r="DY28" s="660"/>
      <c r="DZ28" s="660"/>
      <c r="EA28" s="660"/>
      <c r="EB28" s="660"/>
      <c r="EC28" s="661"/>
    </row>
    <row r="29" spans="2:133" ht="11.25" customHeight="1" x14ac:dyDescent="0.15">
      <c r="B29" s="630" t="s">
        <v>300</v>
      </c>
      <c r="C29" s="631"/>
      <c r="D29" s="631"/>
      <c r="E29" s="631"/>
      <c r="F29" s="631"/>
      <c r="G29" s="631"/>
      <c r="H29" s="631"/>
      <c r="I29" s="631"/>
      <c r="J29" s="631"/>
      <c r="K29" s="631"/>
      <c r="L29" s="631"/>
      <c r="M29" s="631"/>
      <c r="N29" s="631"/>
      <c r="O29" s="631"/>
      <c r="P29" s="631"/>
      <c r="Q29" s="632"/>
      <c r="R29" s="633">
        <v>359802</v>
      </c>
      <c r="S29" s="634"/>
      <c r="T29" s="634"/>
      <c r="U29" s="634"/>
      <c r="V29" s="634"/>
      <c r="W29" s="634"/>
      <c r="X29" s="634"/>
      <c r="Y29" s="635"/>
      <c r="Z29" s="636">
        <v>0.7</v>
      </c>
      <c r="AA29" s="636"/>
      <c r="AB29" s="636"/>
      <c r="AC29" s="636"/>
      <c r="AD29" s="637" t="s">
        <v>129</v>
      </c>
      <c r="AE29" s="637"/>
      <c r="AF29" s="637"/>
      <c r="AG29" s="637"/>
      <c r="AH29" s="637"/>
      <c r="AI29" s="637"/>
      <c r="AJ29" s="637"/>
      <c r="AK29" s="637"/>
      <c r="AL29" s="638" t="s">
        <v>129</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301</v>
      </c>
      <c r="CE29" s="670"/>
      <c r="CF29" s="630" t="s">
        <v>71</v>
      </c>
      <c r="CG29" s="631"/>
      <c r="CH29" s="631"/>
      <c r="CI29" s="631"/>
      <c r="CJ29" s="631"/>
      <c r="CK29" s="631"/>
      <c r="CL29" s="631"/>
      <c r="CM29" s="631"/>
      <c r="CN29" s="631"/>
      <c r="CO29" s="631"/>
      <c r="CP29" s="631"/>
      <c r="CQ29" s="632"/>
      <c r="CR29" s="633">
        <v>3171156</v>
      </c>
      <c r="CS29" s="665"/>
      <c r="CT29" s="665"/>
      <c r="CU29" s="665"/>
      <c r="CV29" s="665"/>
      <c r="CW29" s="665"/>
      <c r="CX29" s="665"/>
      <c r="CY29" s="666"/>
      <c r="CZ29" s="638">
        <v>6.1</v>
      </c>
      <c r="DA29" s="660"/>
      <c r="DB29" s="660"/>
      <c r="DC29" s="667"/>
      <c r="DD29" s="642">
        <v>3133487</v>
      </c>
      <c r="DE29" s="665"/>
      <c r="DF29" s="665"/>
      <c r="DG29" s="665"/>
      <c r="DH29" s="665"/>
      <c r="DI29" s="665"/>
      <c r="DJ29" s="665"/>
      <c r="DK29" s="666"/>
      <c r="DL29" s="642">
        <v>3133487</v>
      </c>
      <c r="DM29" s="665"/>
      <c r="DN29" s="665"/>
      <c r="DO29" s="665"/>
      <c r="DP29" s="665"/>
      <c r="DQ29" s="665"/>
      <c r="DR29" s="665"/>
      <c r="DS29" s="665"/>
      <c r="DT29" s="665"/>
      <c r="DU29" s="665"/>
      <c r="DV29" s="666"/>
      <c r="DW29" s="638">
        <v>11.7</v>
      </c>
      <c r="DX29" s="660"/>
      <c r="DY29" s="660"/>
      <c r="DZ29" s="660"/>
      <c r="EA29" s="660"/>
      <c r="EB29" s="660"/>
      <c r="EC29" s="661"/>
    </row>
    <row r="30" spans="2:133" ht="11.25" customHeight="1" x14ac:dyDescent="0.15">
      <c r="B30" s="630" t="s">
        <v>302</v>
      </c>
      <c r="C30" s="631"/>
      <c r="D30" s="631"/>
      <c r="E30" s="631"/>
      <c r="F30" s="631"/>
      <c r="G30" s="631"/>
      <c r="H30" s="631"/>
      <c r="I30" s="631"/>
      <c r="J30" s="631"/>
      <c r="K30" s="631"/>
      <c r="L30" s="631"/>
      <c r="M30" s="631"/>
      <c r="N30" s="631"/>
      <c r="O30" s="631"/>
      <c r="P30" s="631"/>
      <c r="Q30" s="632"/>
      <c r="R30" s="633">
        <v>333128</v>
      </c>
      <c r="S30" s="634"/>
      <c r="T30" s="634"/>
      <c r="U30" s="634"/>
      <c r="V30" s="634"/>
      <c r="W30" s="634"/>
      <c r="X30" s="634"/>
      <c r="Y30" s="635"/>
      <c r="Z30" s="636">
        <v>0.6</v>
      </c>
      <c r="AA30" s="636"/>
      <c r="AB30" s="636"/>
      <c r="AC30" s="636"/>
      <c r="AD30" s="637">
        <v>79454</v>
      </c>
      <c r="AE30" s="637"/>
      <c r="AF30" s="637"/>
      <c r="AG30" s="637"/>
      <c r="AH30" s="637"/>
      <c r="AI30" s="637"/>
      <c r="AJ30" s="637"/>
      <c r="AK30" s="637"/>
      <c r="AL30" s="638">
        <v>0.3</v>
      </c>
      <c r="AM30" s="639"/>
      <c r="AN30" s="639"/>
      <c r="AO30" s="640"/>
      <c r="AP30" s="615" t="s">
        <v>220</v>
      </c>
      <c r="AQ30" s="616"/>
      <c r="AR30" s="616"/>
      <c r="AS30" s="616"/>
      <c r="AT30" s="616"/>
      <c r="AU30" s="616"/>
      <c r="AV30" s="616"/>
      <c r="AW30" s="616"/>
      <c r="AX30" s="616"/>
      <c r="AY30" s="616"/>
      <c r="AZ30" s="616"/>
      <c r="BA30" s="616"/>
      <c r="BB30" s="616"/>
      <c r="BC30" s="616"/>
      <c r="BD30" s="616"/>
      <c r="BE30" s="616"/>
      <c r="BF30" s="617"/>
      <c r="BG30" s="615" t="s">
        <v>303</v>
      </c>
      <c r="BH30" s="675"/>
      <c r="BI30" s="675"/>
      <c r="BJ30" s="675"/>
      <c r="BK30" s="675"/>
      <c r="BL30" s="675"/>
      <c r="BM30" s="675"/>
      <c r="BN30" s="675"/>
      <c r="BO30" s="675"/>
      <c r="BP30" s="675"/>
      <c r="BQ30" s="676"/>
      <c r="BR30" s="615" t="s">
        <v>304</v>
      </c>
      <c r="BS30" s="675"/>
      <c r="BT30" s="675"/>
      <c r="BU30" s="675"/>
      <c r="BV30" s="675"/>
      <c r="BW30" s="675"/>
      <c r="BX30" s="675"/>
      <c r="BY30" s="675"/>
      <c r="BZ30" s="675"/>
      <c r="CA30" s="675"/>
      <c r="CB30" s="676"/>
      <c r="CD30" s="671"/>
      <c r="CE30" s="672"/>
      <c r="CF30" s="630" t="s">
        <v>305</v>
      </c>
      <c r="CG30" s="631"/>
      <c r="CH30" s="631"/>
      <c r="CI30" s="631"/>
      <c r="CJ30" s="631"/>
      <c r="CK30" s="631"/>
      <c r="CL30" s="631"/>
      <c r="CM30" s="631"/>
      <c r="CN30" s="631"/>
      <c r="CO30" s="631"/>
      <c r="CP30" s="631"/>
      <c r="CQ30" s="632"/>
      <c r="CR30" s="633">
        <v>3077095</v>
      </c>
      <c r="CS30" s="634"/>
      <c r="CT30" s="634"/>
      <c r="CU30" s="634"/>
      <c r="CV30" s="634"/>
      <c r="CW30" s="634"/>
      <c r="CX30" s="634"/>
      <c r="CY30" s="635"/>
      <c r="CZ30" s="638">
        <v>5.9</v>
      </c>
      <c r="DA30" s="660"/>
      <c r="DB30" s="660"/>
      <c r="DC30" s="667"/>
      <c r="DD30" s="642">
        <v>3039426</v>
      </c>
      <c r="DE30" s="634"/>
      <c r="DF30" s="634"/>
      <c r="DG30" s="634"/>
      <c r="DH30" s="634"/>
      <c r="DI30" s="634"/>
      <c r="DJ30" s="634"/>
      <c r="DK30" s="635"/>
      <c r="DL30" s="642">
        <v>3039426</v>
      </c>
      <c r="DM30" s="634"/>
      <c r="DN30" s="634"/>
      <c r="DO30" s="634"/>
      <c r="DP30" s="634"/>
      <c r="DQ30" s="634"/>
      <c r="DR30" s="634"/>
      <c r="DS30" s="634"/>
      <c r="DT30" s="634"/>
      <c r="DU30" s="634"/>
      <c r="DV30" s="635"/>
      <c r="DW30" s="638">
        <v>11.4</v>
      </c>
      <c r="DX30" s="660"/>
      <c r="DY30" s="660"/>
      <c r="DZ30" s="660"/>
      <c r="EA30" s="660"/>
      <c r="EB30" s="660"/>
      <c r="EC30" s="661"/>
    </row>
    <row r="31" spans="2:133" ht="11.25" customHeight="1" x14ac:dyDescent="0.15">
      <c r="B31" s="630" t="s">
        <v>306</v>
      </c>
      <c r="C31" s="631"/>
      <c r="D31" s="631"/>
      <c r="E31" s="631"/>
      <c r="F31" s="631"/>
      <c r="G31" s="631"/>
      <c r="H31" s="631"/>
      <c r="I31" s="631"/>
      <c r="J31" s="631"/>
      <c r="K31" s="631"/>
      <c r="L31" s="631"/>
      <c r="M31" s="631"/>
      <c r="N31" s="631"/>
      <c r="O31" s="631"/>
      <c r="P31" s="631"/>
      <c r="Q31" s="632"/>
      <c r="R31" s="633">
        <v>241748</v>
      </c>
      <c r="S31" s="634"/>
      <c r="T31" s="634"/>
      <c r="U31" s="634"/>
      <c r="V31" s="634"/>
      <c r="W31" s="634"/>
      <c r="X31" s="634"/>
      <c r="Y31" s="635"/>
      <c r="Z31" s="636">
        <v>0.4</v>
      </c>
      <c r="AA31" s="636"/>
      <c r="AB31" s="636"/>
      <c r="AC31" s="636"/>
      <c r="AD31" s="637" t="s">
        <v>129</v>
      </c>
      <c r="AE31" s="637"/>
      <c r="AF31" s="637"/>
      <c r="AG31" s="637"/>
      <c r="AH31" s="637"/>
      <c r="AI31" s="637"/>
      <c r="AJ31" s="637"/>
      <c r="AK31" s="637"/>
      <c r="AL31" s="638" t="s">
        <v>129</v>
      </c>
      <c r="AM31" s="639"/>
      <c r="AN31" s="639"/>
      <c r="AO31" s="640"/>
      <c r="AP31" s="679" t="s">
        <v>307</v>
      </c>
      <c r="AQ31" s="680"/>
      <c r="AR31" s="680"/>
      <c r="AS31" s="680"/>
      <c r="AT31" s="685" t="s">
        <v>308</v>
      </c>
      <c r="AU31" s="347"/>
      <c r="AV31" s="347"/>
      <c r="AW31" s="347"/>
      <c r="AX31" s="619" t="s">
        <v>185</v>
      </c>
      <c r="AY31" s="620"/>
      <c r="AZ31" s="620"/>
      <c r="BA31" s="620"/>
      <c r="BB31" s="620"/>
      <c r="BC31" s="620"/>
      <c r="BD31" s="620"/>
      <c r="BE31" s="620"/>
      <c r="BF31" s="621"/>
      <c r="BG31" s="689">
        <v>99</v>
      </c>
      <c r="BH31" s="677"/>
      <c r="BI31" s="677"/>
      <c r="BJ31" s="677"/>
      <c r="BK31" s="677"/>
      <c r="BL31" s="677"/>
      <c r="BM31" s="628">
        <v>97.1</v>
      </c>
      <c r="BN31" s="677"/>
      <c r="BO31" s="677"/>
      <c r="BP31" s="677"/>
      <c r="BQ31" s="678"/>
      <c r="BR31" s="689">
        <v>98.7</v>
      </c>
      <c r="BS31" s="677"/>
      <c r="BT31" s="677"/>
      <c r="BU31" s="677"/>
      <c r="BV31" s="677"/>
      <c r="BW31" s="677"/>
      <c r="BX31" s="628">
        <v>96.5</v>
      </c>
      <c r="BY31" s="677"/>
      <c r="BZ31" s="677"/>
      <c r="CA31" s="677"/>
      <c r="CB31" s="678"/>
      <c r="CD31" s="671"/>
      <c r="CE31" s="672"/>
      <c r="CF31" s="630" t="s">
        <v>309</v>
      </c>
      <c r="CG31" s="631"/>
      <c r="CH31" s="631"/>
      <c r="CI31" s="631"/>
      <c r="CJ31" s="631"/>
      <c r="CK31" s="631"/>
      <c r="CL31" s="631"/>
      <c r="CM31" s="631"/>
      <c r="CN31" s="631"/>
      <c r="CO31" s="631"/>
      <c r="CP31" s="631"/>
      <c r="CQ31" s="632"/>
      <c r="CR31" s="633">
        <v>94061</v>
      </c>
      <c r="CS31" s="665"/>
      <c r="CT31" s="665"/>
      <c r="CU31" s="665"/>
      <c r="CV31" s="665"/>
      <c r="CW31" s="665"/>
      <c r="CX31" s="665"/>
      <c r="CY31" s="666"/>
      <c r="CZ31" s="638">
        <v>0.2</v>
      </c>
      <c r="DA31" s="660"/>
      <c r="DB31" s="660"/>
      <c r="DC31" s="667"/>
      <c r="DD31" s="642">
        <v>94061</v>
      </c>
      <c r="DE31" s="665"/>
      <c r="DF31" s="665"/>
      <c r="DG31" s="665"/>
      <c r="DH31" s="665"/>
      <c r="DI31" s="665"/>
      <c r="DJ31" s="665"/>
      <c r="DK31" s="666"/>
      <c r="DL31" s="642">
        <v>94061</v>
      </c>
      <c r="DM31" s="665"/>
      <c r="DN31" s="665"/>
      <c r="DO31" s="665"/>
      <c r="DP31" s="665"/>
      <c r="DQ31" s="665"/>
      <c r="DR31" s="665"/>
      <c r="DS31" s="665"/>
      <c r="DT31" s="665"/>
      <c r="DU31" s="665"/>
      <c r="DV31" s="666"/>
      <c r="DW31" s="638">
        <v>0.4</v>
      </c>
      <c r="DX31" s="660"/>
      <c r="DY31" s="660"/>
      <c r="DZ31" s="660"/>
      <c r="EA31" s="660"/>
      <c r="EB31" s="660"/>
      <c r="EC31" s="661"/>
    </row>
    <row r="32" spans="2:133" ht="11.25" customHeight="1" x14ac:dyDescent="0.15">
      <c r="B32" s="630" t="s">
        <v>310</v>
      </c>
      <c r="C32" s="631"/>
      <c r="D32" s="631"/>
      <c r="E32" s="631"/>
      <c r="F32" s="631"/>
      <c r="G32" s="631"/>
      <c r="H32" s="631"/>
      <c r="I32" s="631"/>
      <c r="J32" s="631"/>
      <c r="K32" s="631"/>
      <c r="L32" s="631"/>
      <c r="M32" s="631"/>
      <c r="N32" s="631"/>
      <c r="O32" s="631"/>
      <c r="P32" s="631"/>
      <c r="Q32" s="632"/>
      <c r="R32" s="633">
        <v>13920222</v>
      </c>
      <c r="S32" s="634"/>
      <c r="T32" s="634"/>
      <c r="U32" s="634"/>
      <c r="V32" s="634"/>
      <c r="W32" s="634"/>
      <c r="X32" s="634"/>
      <c r="Y32" s="635"/>
      <c r="Z32" s="636">
        <v>25.8</v>
      </c>
      <c r="AA32" s="636"/>
      <c r="AB32" s="636"/>
      <c r="AC32" s="636"/>
      <c r="AD32" s="637" t="s">
        <v>129</v>
      </c>
      <c r="AE32" s="637"/>
      <c r="AF32" s="637"/>
      <c r="AG32" s="637"/>
      <c r="AH32" s="637"/>
      <c r="AI32" s="637"/>
      <c r="AJ32" s="637"/>
      <c r="AK32" s="637"/>
      <c r="AL32" s="638" t="s">
        <v>129</v>
      </c>
      <c r="AM32" s="639"/>
      <c r="AN32" s="639"/>
      <c r="AO32" s="640"/>
      <c r="AP32" s="681"/>
      <c r="AQ32" s="682"/>
      <c r="AR32" s="682"/>
      <c r="AS32" s="682"/>
      <c r="AT32" s="686"/>
      <c r="AU32" s="205" t="s">
        <v>311</v>
      </c>
      <c r="AX32" s="630" t="s">
        <v>312</v>
      </c>
      <c r="AY32" s="631"/>
      <c r="AZ32" s="631"/>
      <c r="BA32" s="631"/>
      <c r="BB32" s="631"/>
      <c r="BC32" s="631"/>
      <c r="BD32" s="631"/>
      <c r="BE32" s="631"/>
      <c r="BF32" s="632"/>
      <c r="BG32" s="690">
        <v>99</v>
      </c>
      <c r="BH32" s="665"/>
      <c r="BI32" s="665"/>
      <c r="BJ32" s="665"/>
      <c r="BK32" s="665"/>
      <c r="BL32" s="665"/>
      <c r="BM32" s="639">
        <v>97.2</v>
      </c>
      <c r="BN32" s="665"/>
      <c r="BO32" s="665"/>
      <c r="BP32" s="665"/>
      <c r="BQ32" s="688"/>
      <c r="BR32" s="690">
        <v>98.6</v>
      </c>
      <c r="BS32" s="665"/>
      <c r="BT32" s="665"/>
      <c r="BU32" s="665"/>
      <c r="BV32" s="665"/>
      <c r="BW32" s="665"/>
      <c r="BX32" s="639">
        <v>96.7</v>
      </c>
      <c r="BY32" s="665"/>
      <c r="BZ32" s="665"/>
      <c r="CA32" s="665"/>
      <c r="CB32" s="688"/>
      <c r="CD32" s="673"/>
      <c r="CE32" s="674"/>
      <c r="CF32" s="630" t="s">
        <v>313</v>
      </c>
      <c r="CG32" s="631"/>
      <c r="CH32" s="631"/>
      <c r="CI32" s="631"/>
      <c r="CJ32" s="631"/>
      <c r="CK32" s="631"/>
      <c r="CL32" s="631"/>
      <c r="CM32" s="631"/>
      <c r="CN32" s="631"/>
      <c r="CO32" s="631"/>
      <c r="CP32" s="631"/>
      <c r="CQ32" s="632"/>
      <c r="CR32" s="633" t="s">
        <v>129</v>
      </c>
      <c r="CS32" s="634"/>
      <c r="CT32" s="634"/>
      <c r="CU32" s="634"/>
      <c r="CV32" s="634"/>
      <c r="CW32" s="634"/>
      <c r="CX32" s="634"/>
      <c r="CY32" s="635"/>
      <c r="CZ32" s="638" t="s">
        <v>129</v>
      </c>
      <c r="DA32" s="660"/>
      <c r="DB32" s="660"/>
      <c r="DC32" s="667"/>
      <c r="DD32" s="642" t="s">
        <v>129</v>
      </c>
      <c r="DE32" s="634"/>
      <c r="DF32" s="634"/>
      <c r="DG32" s="634"/>
      <c r="DH32" s="634"/>
      <c r="DI32" s="634"/>
      <c r="DJ32" s="634"/>
      <c r="DK32" s="635"/>
      <c r="DL32" s="642" t="s">
        <v>129</v>
      </c>
      <c r="DM32" s="634"/>
      <c r="DN32" s="634"/>
      <c r="DO32" s="634"/>
      <c r="DP32" s="634"/>
      <c r="DQ32" s="634"/>
      <c r="DR32" s="634"/>
      <c r="DS32" s="634"/>
      <c r="DT32" s="634"/>
      <c r="DU32" s="634"/>
      <c r="DV32" s="635"/>
      <c r="DW32" s="638" t="s">
        <v>129</v>
      </c>
      <c r="DX32" s="660"/>
      <c r="DY32" s="660"/>
      <c r="DZ32" s="660"/>
      <c r="EA32" s="660"/>
      <c r="EB32" s="660"/>
      <c r="EC32" s="661"/>
    </row>
    <row r="33" spans="2:133" ht="11.25" customHeight="1" x14ac:dyDescent="0.15">
      <c r="B33" s="662" t="s">
        <v>314</v>
      </c>
      <c r="C33" s="663"/>
      <c r="D33" s="663"/>
      <c r="E33" s="663"/>
      <c r="F33" s="663"/>
      <c r="G33" s="663"/>
      <c r="H33" s="663"/>
      <c r="I33" s="663"/>
      <c r="J33" s="663"/>
      <c r="K33" s="663"/>
      <c r="L33" s="663"/>
      <c r="M33" s="663"/>
      <c r="N33" s="663"/>
      <c r="O33" s="663"/>
      <c r="P33" s="663"/>
      <c r="Q33" s="664"/>
      <c r="R33" s="633" t="s">
        <v>129</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129</v>
      </c>
      <c r="AM33" s="639"/>
      <c r="AN33" s="639"/>
      <c r="AO33" s="640"/>
      <c r="AP33" s="683"/>
      <c r="AQ33" s="684"/>
      <c r="AR33" s="684"/>
      <c r="AS33" s="684"/>
      <c r="AT33" s="687"/>
      <c r="AU33" s="343"/>
      <c r="AV33" s="343"/>
      <c r="AW33" s="343"/>
      <c r="AX33" s="651" t="s">
        <v>315</v>
      </c>
      <c r="AY33" s="652"/>
      <c r="AZ33" s="652"/>
      <c r="BA33" s="652"/>
      <c r="BB33" s="652"/>
      <c r="BC33" s="652"/>
      <c r="BD33" s="652"/>
      <c r="BE33" s="652"/>
      <c r="BF33" s="653"/>
      <c r="BG33" s="691">
        <v>99</v>
      </c>
      <c r="BH33" s="692"/>
      <c r="BI33" s="692"/>
      <c r="BJ33" s="692"/>
      <c r="BK33" s="692"/>
      <c r="BL33" s="692"/>
      <c r="BM33" s="693">
        <v>96.7</v>
      </c>
      <c r="BN33" s="692"/>
      <c r="BO33" s="692"/>
      <c r="BP33" s="692"/>
      <c r="BQ33" s="694"/>
      <c r="BR33" s="691">
        <v>98.8</v>
      </c>
      <c r="BS33" s="692"/>
      <c r="BT33" s="692"/>
      <c r="BU33" s="692"/>
      <c r="BV33" s="692"/>
      <c r="BW33" s="692"/>
      <c r="BX33" s="693">
        <v>96</v>
      </c>
      <c r="BY33" s="692"/>
      <c r="BZ33" s="692"/>
      <c r="CA33" s="692"/>
      <c r="CB33" s="694"/>
      <c r="CD33" s="630" t="s">
        <v>316</v>
      </c>
      <c r="CE33" s="631"/>
      <c r="CF33" s="631"/>
      <c r="CG33" s="631"/>
      <c r="CH33" s="631"/>
      <c r="CI33" s="631"/>
      <c r="CJ33" s="631"/>
      <c r="CK33" s="631"/>
      <c r="CL33" s="631"/>
      <c r="CM33" s="631"/>
      <c r="CN33" s="631"/>
      <c r="CO33" s="631"/>
      <c r="CP33" s="631"/>
      <c r="CQ33" s="632"/>
      <c r="CR33" s="633">
        <v>17452521</v>
      </c>
      <c r="CS33" s="665"/>
      <c r="CT33" s="665"/>
      <c r="CU33" s="665"/>
      <c r="CV33" s="665"/>
      <c r="CW33" s="665"/>
      <c r="CX33" s="665"/>
      <c r="CY33" s="666"/>
      <c r="CZ33" s="638">
        <v>33.4</v>
      </c>
      <c r="DA33" s="660"/>
      <c r="DB33" s="660"/>
      <c r="DC33" s="667"/>
      <c r="DD33" s="642">
        <v>14111557</v>
      </c>
      <c r="DE33" s="665"/>
      <c r="DF33" s="665"/>
      <c r="DG33" s="665"/>
      <c r="DH33" s="665"/>
      <c r="DI33" s="665"/>
      <c r="DJ33" s="665"/>
      <c r="DK33" s="666"/>
      <c r="DL33" s="642">
        <v>9969584</v>
      </c>
      <c r="DM33" s="665"/>
      <c r="DN33" s="665"/>
      <c r="DO33" s="665"/>
      <c r="DP33" s="665"/>
      <c r="DQ33" s="665"/>
      <c r="DR33" s="665"/>
      <c r="DS33" s="665"/>
      <c r="DT33" s="665"/>
      <c r="DU33" s="665"/>
      <c r="DV33" s="666"/>
      <c r="DW33" s="638">
        <v>37.200000000000003</v>
      </c>
      <c r="DX33" s="660"/>
      <c r="DY33" s="660"/>
      <c r="DZ33" s="660"/>
      <c r="EA33" s="660"/>
      <c r="EB33" s="660"/>
      <c r="EC33" s="661"/>
    </row>
    <row r="34" spans="2:133" ht="11.25" customHeight="1" x14ac:dyDescent="0.15">
      <c r="B34" s="630" t="s">
        <v>317</v>
      </c>
      <c r="C34" s="631"/>
      <c r="D34" s="631"/>
      <c r="E34" s="631"/>
      <c r="F34" s="631"/>
      <c r="G34" s="631"/>
      <c r="H34" s="631"/>
      <c r="I34" s="631"/>
      <c r="J34" s="631"/>
      <c r="K34" s="631"/>
      <c r="L34" s="631"/>
      <c r="M34" s="631"/>
      <c r="N34" s="631"/>
      <c r="O34" s="631"/>
      <c r="P34" s="631"/>
      <c r="Q34" s="632"/>
      <c r="R34" s="633">
        <v>3036424</v>
      </c>
      <c r="S34" s="634"/>
      <c r="T34" s="634"/>
      <c r="U34" s="634"/>
      <c r="V34" s="634"/>
      <c r="W34" s="634"/>
      <c r="X34" s="634"/>
      <c r="Y34" s="635"/>
      <c r="Z34" s="636">
        <v>5.6</v>
      </c>
      <c r="AA34" s="636"/>
      <c r="AB34" s="636"/>
      <c r="AC34" s="636"/>
      <c r="AD34" s="637" t="s">
        <v>129</v>
      </c>
      <c r="AE34" s="637"/>
      <c r="AF34" s="637"/>
      <c r="AG34" s="637"/>
      <c r="AH34" s="637"/>
      <c r="AI34" s="637"/>
      <c r="AJ34" s="637"/>
      <c r="AK34" s="637"/>
      <c r="AL34" s="638" t="s">
        <v>129</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318</v>
      </c>
      <c r="CE34" s="631"/>
      <c r="CF34" s="631"/>
      <c r="CG34" s="631"/>
      <c r="CH34" s="631"/>
      <c r="CI34" s="631"/>
      <c r="CJ34" s="631"/>
      <c r="CK34" s="631"/>
      <c r="CL34" s="631"/>
      <c r="CM34" s="631"/>
      <c r="CN34" s="631"/>
      <c r="CO34" s="631"/>
      <c r="CP34" s="631"/>
      <c r="CQ34" s="632"/>
      <c r="CR34" s="633">
        <v>8252958</v>
      </c>
      <c r="CS34" s="634"/>
      <c r="CT34" s="634"/>
      <c r="CU34" s="634"/>
      <c r="CV34" s="634"/>
      <c r="CW34" s="634"/>
      <c r="CX34" s="634"/>
      <c r="CY34" s="635"/>
      <c r="CZ34" s="638">
        <v>15.8</v>
      </c>
      <c r="DA34" s="660"/>
      <c r="DB34" s="660"/>
      <c r="DC34" s="667"/>
      <c r="DD34" s="642">
        <v>6021998</v>
      </c>
      <c r="DE34" s="634"/>
      <c r="DF34" s="634"/>
      <c r="DG34" s="634"/>
      <c r="DH34" s="634"/>
      <c r="DI34" s="634"/>
      <c r="DJ34" s="634"/>
      <c r="DK34" s="635"/>
      <c r="DL34" s="642">
        <v>4935668</v>
      </c>
      <c r="DM34" s="634"/>
      <c r="DN34" s="634"/>
      <c r="DO34" s="634"/>
      <c r="DP34" s="634"/>
      <c r="DQ34" s="634"/>
      <c r="DR34" s="634"/>
      <c r="DS34" s="634"/>
      <c r="DT34" s="634"/>
      <c r="DU34" s="634"/>
      <c r="DV34" s="635"/>
      <c r="DW34" s="638">
        <v>18.399999999999999</v>
      </c>
      <c r="DX34" s="660"/>
      <c r="DY34" s="660"/>
      <c r="DZ34" s="660"/>
      <c r="EA34" s="660"/>
      <c r="EB34" s="660"/>
      <c r="EC34" s="661"/>
    </row>
    <row r="35" spans="2:133" ht="11.25" customHeight="1" x14ac:dyDescent="0.15">
      <c r="B35" s="630" t="s">
        <v>319</v>
      </c>
      <c r="C35" s="631"/>
      <c r="D35" s="631"/>
      <c r="E35" s="631"/>
      <c r="F35" s="631"/>
      <c r="G35" s="631"/>
      <c r="H35" s="631"/>
      <c r="I35" s="631"/>
      <c r="J35" s="631"/>
      <c r="K35" s="631"/>
      <c r="L35" s="631"/>
      <c r="M35" s="631"/>
      <c r="N35" s="631"/>
      <c r="O35" s="631"/>
      <c r="P35" s="631"/>
      <c r="Q35" s="632"/>
      <c r="R35" s="633">
        <v>36221</v>
      </c>
      <c r="S35" s="634"/>
      <c r="T35" s="634"/>
      <c r="U35" s="634"/>
      <c r="V35" s="634"/>
      <c r="W35" s="634"/>
      <c r="X35" s="634"/>
      <c r="Y35" s="635"/>
      <c r="Z35" s="636">
        <v>0.1</v>
      </c>
      <c r="AA35" s="636"/>
      <c r="AB35" s="636"/>
      <c r="AC35" s="636"/>
      <c r="AD35" s="637">
        <v>8619</v>
      </c>
      <c r="AE35" s="637"/>
      <c r="AF35" s="637"/>
      <c r="AG35" s="637"/>
      <c r="AH35" s="637"/>
      <c r="AI35" s="637"/>
      <c r="AJ35" s="637"/>
      <c r="AK35" s="637"/>
      <c r="AL35" s="638">
        <v>0</v>
      </c>
      <c r="AM35" s="639"/>
      <c r="AN35" s="639"/>
      <c r="AO35" s="640"/>
      <c r="AP35" s="211"/>
      <c r="AQ35" s="615" t="s">
        <v>320</v>
      </c>
      <c r="AR35" s="616"/>
      <c r="AS35" s="616"/>
      <c r="AT35" s="616"/>
      <c r="AU35" s="616"/>
      <c r="AV35" s="616"/>
      <c r="AW35" s="616"/>
      <c r="AX35" s="616"/>
      <c r="AY35" s="616"/>
      <c r="AZ35" s="616"/>
      <c r="BA35" s="616"/>
      <c r="BB35" s="616"/>
      <c r="BC35" s="616"/>
      <c r="BD35" s="616"/>
      <c r="BE35" s="616"/>
      <c r="BF35" s="617"/>
      <c r="BG35" s="615" t="s">
        <v>321</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322</v>
      </c>
      <c r="CE35" s="631"/>
      <c r="CF35" s="631"/>
      <c r="CG35" s="631"/>
      <c r="CH35" s="631"/>
      <c r="CI35" s="631"/>
      <c r="CJ35" s="631"/>
      <c r="CK35" s="631"/>
      <c r="CL35" s="631"/>
      <c r="CM35" s="631"/>
      <c r="CN35" s="631"/>
      <c r="CO35" s="631"/>
      <c r="CP35" s="631"/>
      <c r="CQ35" s="632"/>
      <c r="CR35" s="633">
        <v>216289</v>
      </c>
      <c r="CS35" s="665"/>
      <c r="CT35" s="665"/>
      <c r="CU35" s="665"/>
      <c r="CV35" s="665"/>
      <c r="CW35" s="665"/>
      <c r="CX35" s="665"/>
      <c r="CY35" s="666"/>
      <c r="CZ35" s="638">
        <v>0.4</v>
      </c>
      <c r="DA35" s="660"/>
      <c r="DB35" s="660"/>
      <c r="DC35" s="667"/>
      <c r="DD35" s="642">
        <v>199380</v>
      </c>
      <c r="DE35" s="665"/>
      <c r="DF35" s="665"/>
      <c r="DG35" s="665"/>
      <c r="DH35" s="665"/>
      <c r="DI35" s="665"/>
      <c r="DJ35" s="665"/>
      <c r="DK35" s="666"/>
      <c r="DL35" s="642">
        <v>198759</v>
      </c>
      <c r="DM35" s="665"/>
      <c r="DN35" s="665"/>
      <c r="DO35" s="665"/>
      <c r="DP35" s="665"/>
      <c r="DQ35" s="665"/>
      <c r="DR35" s="665"/>
      <c r="DS35" s="665"/>
      <c r="DT35" s="665"/>
      <c r="DU35" s="665"/>
      <c r="DV35" s="666"/>
      <c r="DW35" s="638">
        <v>0.7</v>
      </c>
      <c r="DX35" s="660"/>
      <c r="DY35" s="660"/>
      <c r="DZ35" s="660"/>
      <c r="EA35" s="660"/>
      <c r="EB35" s="660"/>
      <c r="EC35" s="661"/>
    </row>
    <row r="36" spans="2:133" ht="11.25" customHeight="1" x14ac:dyDescent="0.15">
      <c r="B36" s="630" t="s">
        <v>323</v>
      </c>
      <c r="C36" s="631"/>
      <c r="D36" s="631"/>
      <c r="E36" s="631"/>
      <c r="F36" s="631"/>
      <c r="G36" s="631"/>
      <c r="H36" s="631"/>
      <c r="I36" s="631"/>
      <c r="J36" s="631"/>
      <c r="K36" s="631"/>
      <c r="L36" s="631"/>
      <c r="M36" s="631"/>
      <c r="N36" s="631"/>
      <c r="O36" s="631"/>
      <c r="P36" s="631"/>
      <c r="Q36" s="632"/>
      <c r="R36" s="633">
        <v>45753</v>
      </c>
      <c r="S36" s="634"/>
      <c r="T36" s="634"/>
      <c r="U36" s="634"/>
      <c r="V36" s="634"/>
      <c r="W36" s="634"/>
      <c r="X36" s="634"/>
      <c r="Y36" s="635"/>
      <c r="Z36" s="636">
        <v>0.1</v>
      </c>
      <c r="AA36" s="636"/>
      <c r="AB36" s="636"/>
      <c r="AC36" s="636"/>
      <c r="AD36" s="637" t="s">
        <v>129</v>
      </c>
      <c r="AE36" s="637"/>
      <c r="AF36" s="637"/>
      <c r="AG36" s="637"/>
      <c r="AH36" s="637"/>
      <c r="AI36" s="637"/>
      <c r="AJ36" s="637"/>
      <c r="AK36" s="637"/>
      <c r="AL36" s="638" t="s">
        <v>129</v>
      </c>
      <c r="AM36" s="639"/>
      <c r="AN36" s="639"/>
      <c r="AO36" s="640"/>
      <c r="AP36" s="211"/>
      <c r="AQ36" s="695" t="s">
        <v>324</v>
      </c>
      <c r="AR36" s="696"/>
      <c r="AS36" s="696"/>
      <c r="AT36" s="696"/>
      <c r="AU36" s="696"/>
      <c r="AV36" s="696"/>
      <c r="AW36" s="696"/>
      <c r="AX36" s="696"/>
      <c r="AY36" s="697"/>
      <c r="AZ36" s="622">
        <v>4734424</v>
      </c>
      <c r="BA36" s="623"/>
      <c r="BB36" s="623"/>
      <c r="BC36" s="623"/>
      <c r="BD36" s="623"/>
      <c r="BE36" s="623"/>
      <c r="BF36" s="698"/>
      <c r="BG36" s="619" t="s">
        <v>325</v>
      </c>
      <c r="BH36" s="620"/>
      <c r="BI36" s="620"/>
      <c r="BJ36" s="620"/>
      <c r="BK36" s="620"/>
      <c r="BL36" s="620"/>
      <c r="BM36" s="620"/>
      <c r="BN36" s="620"/>
      <c r="BO36" s="620"/>
      <c r="BP36" s="620"/>
      <c r="BQ36" s="620"/>
      <c r="BR36" s="620"/>
      <c r="BS36" s="620"/>
      <c r="BT36" s="620"/>
      <c r="BU36" s="621"/>
      <c r="BV36" s="622">
        <v>167166</v>
      </c>
      <c r="BW36" s="623"/>
      <c r="BX36" s="623"/>
      <c r="BY36" s="623"/>
      <c r="BZ36" s="623"/>
      <c r="CA36" s="623"/>
      <c r="CB36" s="698"/>
      <c r="CD36" s="630" t="s">
        <v>326</v>
      </c>
      <c r="CE36" s="631"/>
      <c r="CF36" s="631"/>
      <c r="CG36" s="631"/>
      <c r="CH36" s="631"/>
      <c r="CI36" s="631"/>
      <c r="CJ36" s="631"/>
      <c r="CK36" s="631"/>
      <c r="CL36" s="631"/>
      <c r="CM36" s="631"/>
      <c r="CN36" s="631"/>
      <c r="CO36" s="631"/>
      <c r="CP36" s="631"/>
      <c r="CQ36" s="632"/>
      <c r="CR36" s="633">
        <v>2362424</v>
      </c>
      <c r="CS36" s="634"/>
      <c r="CT36" s="634"/>
      <c r="CU36" s="634"/>
      <c r="CV36" s="634"/>
      <c r="CW36" s="634"/>
      <c r="CX36" s="634"/>
      <c r="CY36" s="635"/>
      <c r="CZ36" s="638">
        <v>4.5</v>
      </c>
      <c r="DA36" s="660"/>
      <c r="DB36" s="660"/>
      <c r="DC36" s="667"/>
      <c r="DD36" s="642">
        <v>2107697</v>
      </c>
      <c r="DE36" s="634"/>
      <c r="DF36" s="634"/>
      <c r="DG36" s="634"/>
      <c r="DH36" s="634"/>
      <c r="DI36" s="634"/>
      <c r="DJ36" s="634"/>
      <c r="DK36" s="635"/>
      <c r="DL36" s="642">
        <v>1468600</v>
      </c>
      <c r="DM36" s="634"/>
      <c r="DN36" s="634"/>
      <c r="DO36" s="634"/>
      <c r="DP36" s="634"/>
      <c r="DQ36" s="634"/>
      <c r="DR36" s="634"/>
      <c r="DS36" s="634"/>
      <c r="DT36" s="634"/>
      <c r="DU36" s="634"/>
      <c r="DV36" s="635"/>
      <c r="DW36" s="638">
        <v>5.5</v>
      </c>
      <c r="DX36" s="660"/>
      <c r="DY36" s="660"/>
      <c r="DZ36" s="660"/>
      <c r="EA36" s="660"/>
      <c r="EB36" s="660"/>
      <c r="EC36" s="661"/>
    </row>
    <row r="37" spans="2:133" ht="11.25" customHeight="1" x14ac:dyDescent="0.15">
      <c r="B37" s="630" t="s">
        <v>327</v>
      </c>
      <c r="C37" s="631"/>
      <c r="D37" s="631"/>
      <c r="E37" s="631"/>
      <c r="F37" s="631"/>
      <c r="G37" s="631"/>
      <c r="H37" s="631"/>
      <c r="I37" s="631"/>
      <c r="J37" s="631"/>
      <c r="K37" s="631"/>
      <c r="L37" s="631"/>
      <c r="M37" s="631"/>
      <c r="N37" s="631"/>
      <c r="O37" s="631"/>
      <c r="P37" s="631"/>
      <c r="Q37" s="632"/>
      <c r="R37" s="633">
        <v>449906</v>
      </c>
      <c r="S37" s="634"/>
      <c r="T37" s="634"/>
      <c r="U37" s="634"/>
      <c r="V37" s="634"/>
      <c r="W37" s="634"/>
      <c r="X37" s="634"/>
      <c r="Y37" s="635"/>
      <c r="Z37" s="636">
        <v>0.8</v>
      </c>
      <c r="AA37" s="636"/>
      <c r="AB37" s="636"/>
      <c r="AC37" s="636"/>
      <c r="AD37" s="637" t="s">
        <v>129</v>
      </c>
      <c r="AE37" s="637"/>
      <c r="AF37" s="637"/>
      <c r="AG37" s="637"/>
      <c r="AH37" s="637"/>
      <c r="AI37" s="637"/>
      <c r="AJ37" s="637"/>
      <c r="AK37" s="637"/>
      <c r="AL37" s="638" t="s">
        <v>129</v>
      </c>
      <c r="AM37" s="639"/>
      <c r="AN37" s="639"/>
      <c r="AO37" s="640"/>
      <c r="AQ37" s="699" t="s">
        <v>328</v>
      </c>
      <c r="AR37" s="700"/>
      <c r="AS37" s="700"/>
      <c r="AT37" s="700"/>
      <c r="AU37" s="700"/>
      <c r="AV37" s="700"/>
      <c r="AW37" s="700"/>
      <c r="AX37" s="700"/>
      <c r="AY37" s="701"/>
      <c r="AZ37" s="633">
        <v>602167</v>
      </c>
      <c r="BA37" s="634"/>
      <c r="BB37" s="634"/>
      <c r="BC37" s="634"/>
      <c r="BD37" s="665"/>
      <c r="BE37" s="665"/>
      <c r="BF37" s="688"/>
      <c r="BG37" s="630" t="s">
        <v>329</v>
      </c>
      <c r="BH37" s="631"/>
      <c r="BI37" s="631"/>
      <c r="BJ37" s="631"/>
      <c r="BK37" s="631"/>
      <c r="BL37" s="631"/>
      <c r="BM37" s="631"/>
      <c r="BN37" s="631"/>
      <c r="BO37" s="631"/>
      <c r="BP37" s="631"/>
      <c r="BQ37" s="631"/>
      <c r="BR37" s="631"/>
      <c r="BS37" s="631"/>
      <c r="BT37" s="631"/>
      <c r="BU37" s="632"/>
      <c r="BV37" s="633">
        <v>119448</v>
      </c>
      <c r="BW37" s="634"/>
      <c r="BX37" s="634"/>
      <c r="BY37" s="634"/>
      <c r="BZ37" s="634"/>
      <c r="CA37" s="634"/>
      <c r="CB37" s="643"/>
      <c r="CD37" s="630" t="s">
        <v>330</v>
      </c>
      <c r="CE37" s="631"/>
      <c r="CF37" s="631"/>
      <c r="CG37" s="631"/>
      <c r="CH37" s="631"/>
      <c r="CI37" s="631"/>
      <c r="CJ37" s="631"/>
      <c r="CK37" s="631"/>
      <c r="CL37" s="631"/>
      <c r="CM37" s="631"/>
      <c r="CN37" s="631"/>
      <c r="CO37" s="631"/>
      <c r="CP37" s="631"/>
      <c r="CQ37" s="632"/>
      <c r="CR37" s="633">
        <v>141318</v>
      </c>
      <c r="CS37" s="665"/>
      <c r="CT37" s="665"/>
      <c r="CU37" s="665"/>
      <c r="CV37" s="665"/>
      <c r="CW37" s="665"/>
      <c r="CX37" s="665"/>
      <c r="CY37" s="666"/>
      <c r="CZ37" s="638">
        <v>0.3</v>
      </c>
      <c r="DA37" s="660"/>
      <c r="DB37" s="660"/>
      <c r="DC37" s="667"/>
      <c r="DD37" s="642">
        <v>141318</v>
      </c>
      <c r="DE37" s="665"/>
      <c r="DF37" s="665"/>
      <c r="DG37" s="665"/>
      <c r="DH37" s="665"/>
      <c r="DI37" s="665"/>
      <c r="DJ37" s="665"/>
      <c r="DK37" s="666"/>
      <c r="DL37" s="642">
        <v>126731</v>
      </c>
      <c r="DM37" s="665"/>
      <c r="DN37" s="665"/>
      <c r="DO37" s="665"/>
      <c r="DP37" s="665"/>
      <c r="DQ37" s="665"/>
      <c r="DR37" s="665"/>
      <c r="DS37" s="665"/>
      <c r="DT37" s="665"/>
      <c r="DU37" s="665"/>
      <c r="DV37" s="666"/>
      <c r="DW37" s="638">
        <v>0.5</v>
      </c>
      <c r="DX37" s="660"/>
      <c r="DY37" s="660"/>
      <c r="DZ37" s="660"/>
      <c r="EA37" s="660"/>
      <c r="EB37" s="660"/>
      <c r="EC37" s="661"/>
    </row>
    <row r="38" spans="2:133" ht="11.25" customHeight="1" x14ac:dyDescent="0.15">
      <c r="B38" s="630" t="s">
        <v>331</v>
      </c>
      <c r="C38" s="631"/>
      <c r="D38" s="631"/>
      <c r="E38" s="631"/>
      <c r="F38" s="631"/>
      <c r="G38" s="631"/>
      <c r="H38" s="631"/>
      <c r="I38" s="631"/>
      <c r="J38" s="631"/>
      <c r="K38" s="631"/>
      <c r="L38" s="631"/>
      <c r="M38" s="631"/>
      <c r="N38" s="631"/>
      <c r="O38" s="631"/>
      <c r="P38" s="631"/>
      <c r="Q38" s="632"/>
      <c r="R38" s="633">
        <v>1643495</v>
      </c>
      <c r="S38" s="634"/>
      <c r="T38" s="634"/>
      <c r="U38" s="634"/>
      <c r="V38" s="634"/>
      <c r="W38" s="634"/>
      <c r="X38" s="634"/>
      <c r="Y38" s="635"/>
      <c r="Z38" s="636">
        <v>3.1</v>
      </c>
      <c r="AA38" s="636"/>
      <c r="AB38" s="636"/>
      <c r="AC38" s="636"/>
      <c r="AD38" s="637" t="s">
        <v>129</v>
      </c>
      <c r="AE38" s="637"/>
      <c r="AF38" s="637"/>
      <c r="AG38" s="637"/>
      <c r="AH38" s="637"/>
      <c r="AI38" s="637"/>
      <c r="AJ38" s="637"/>
      <c r="AK38" s="637"/>
      <c r="AL38" s="638" t="s">
        <v>129</v>
      </c>
      <c r="AM38" s="639"/>
      <c r="AN38" s="639"/>
      <c r="AO38" s="640"/>
      <c r="AQ38" s="699" t="s">
        <v>332</v>
      </c>
      <c r="AR38" s="700"/>
      <c r="AS38" s="700"/>
      <c r="AT38" s="700"/>
      <c r="AU38" s="700"/>
      <c r="AV38" s="700"/>
      <c r="AW38" s="700"/>
      <c r="AX38" s="700"/>
      <c r="AY38" s="701"/>
      <c r="AZ38" s="633">
        <v>13364</v>
      </c>
      <c r="BA38" s="634"/>
      <c r="BB38" s="634"/>
      <c r="BC38" s="634"/>
      <c r="BD38" s="665"/>
      <c r="BE38" s="665"/>
      <c r="BF38" s="688"/>
      <c r="BG38" s="630" t="s">
        <v>333</v>
      </c>
      <c r="BH38" s="631"/>
      <c r="BI38" s="631"/>
      <c r="BJ38" s="631"/>
      <c r="BK38" s="631"/>
      <c r="BL38" s="631"/>
      <c r="BM38" s="631"/>
      <c r="BN38" s="631"/>
      <c r="BO38" s="631"/>
      <c r="BP38" s="631"/>
      <c r="BQ38" s="631"/>
      <c r="BR38" s="631"/>
      <c r="BS38" s="631"/>
      <c r="BT38" s="631"/>
      <c r="BU38" s="632"/>
      <c r="BV38" s="633">
        <v>17964</v>
      </c>
      <c r="BW38" s="634"/>
      <c r="BX38" s="634"/>
      <c r="BY38" s="634"/>
      <c r="BZ38" s="634"/>
      <c r="CA38" s="634"/>
      <c r="CB38" s="643"/>
      <c r="CD38" s="630" t="s">
        <v>334</v>
      </c>
      <c r="CE38" s="631"/>
      <c r="CF38" s="631"/>
      <c r="CG38" s="631"/>
      <c r="CH38" s="631"/>
      <c r="CI38" s="631"/>
      <c r="CJ38" s="631"/>
      <c r="CK38" s="631"/>
      <c r="CL38" s="631"/>
      <c r="CM38" s="631"/>
      <c r="CN38" s="631"/>
      <c r="CO38" s="631"/>
      <c r="CP38" s="631"/>
      <c r="CQ38" s="632"/>
      <c r="CR38" s="633">
        <v>4118893</v>
      </c>
      <c r="CS38" s="634"/>
      <c r="CT38" s="634"/>
      <c r="CU38" s="634"/>
      <c r="CV38" s="634"/>
      <c r="CW38" s="634"/>
      <c r="CX38" s="634"/>
      <c r="CY38" s="635"/>
      <c r="CZ38" s="638">
        <v>7.9</v>
      </c>
      <c r="DA38" s="660"/>
      <c r="DB38" s="660"/>
      <c r="DC38" s="667"/>
      <c r="DD38" s="642">
        <v>3446463</v>
      </c>
      <c r="DE38" s="634"/>
      <c r="DF38" s="634"/>
      <c r="DG38" s="634"/>
      <c r="DH38" s="634"/>
      <c r="DI38" s="634"/>
      <c r="DJ38" s="634"/>
      <c r="DK38" s="635"/>
      <c r="DL38" s="642">
        <v>3366557</v>
      </c>
      <c r="DM38" s="634"/>
      <c r="DN38" s="634"/>
      <c r="DO38" s="634"/>
      <c r="DP38" s="634"/>
      <c r="DQ38" s="634"/>
      <c r="DR38" s="634"/>
      <c r="DS38" s="634"/>
      <c r="DT38" s="634"/>
      <c r="DU38" s="634"/>
      <c r="DV38" s="635"/>
      <c r="DW38" s="638">
        <v>12.6</v>
      </c>
      <c r="DX38" s="660"/>
      <c r="DY38" s="660"/>
      <c r="DZ38" s="660"/>
      <c r="EA38" s="660"/>
      <c r="EB38" s="660"/>
      <c r="EC38" s="661"/>
    </row>
    <row r="39" spans="2:133" ht="11.25" customHeight="1" x14ac:dyDescent="0.15">
      <c r="B39" s="630" t="s">
        <v>335</v>
      </c>
      <c r="C39" s="631"/>
      <c r="D39" s="631"/>
      <c r="E39" s="631"/>
      <c r="F39" s="631"/>
      <c r="G39" s="631"/>
      <c r="H39" s="631"/>
      <c r="I39" s="631"/>
      <c r="J39" s="631"/>
      <c r="K39" s="631"/>
      <c r="L39" s="631"/>
      <c r="M39" s="631"/>
      <c r="N39" s="631"/>
      <c r="O39" s="631"/>
      <c r="P39" s="631"/>
      <c r="Q39" s="632"/>
      <c r="R39" s="633">
        <v>799193</v>
      </c>
      <c r="S39" s="634"/>
      <c r="T39" s="634"/>
      <c r="U39" s="634"/>
      <c r="V39" s="634"/>
      <c r="W39" s="634"/>
      <c r="X39" s="634"/>
      <c r="Y39" s="635"/>
      <c r="Z39" s="636">
        <v>1.5</v>
      </c>
      <c r="AA39" s="636"/>
      <c r="AB39" s="636"/>
      <c r="AC39" s="636"/>
      <c r="AD39" s="637">
        <v>49</v>
      </c>
      <c r="AE39" s="637"/>
      <c r="AF39" s="637"/>
      <c r="AG39" s="637"/>
      <c r="AH39" s="637"/>
      <c r="AI39" s="637"/>
      <c r="AJ39" s="637"/>
      <c r="AK39" s="637"/>
      <c r="AL39" s="638">
        <v>0</v>
      </c>
      <c r="AM39" s="639"/>
      <c r="AN39" s="639"/>
      <c r="AO39" s="640"/>
      <c r="AQ39" s="699" t="s">
        <v>336</v>
      </c>
      <c r="AR39" s="700"/>
      <c r="AS39" s="700"/>
      <c r="AT39" s="700"/>
      <c r="AU39" s="700"/>
      <c r="AV39" s="700"/>
      <c r="AW39" s="700"/>
      <c r="AX39" s="700"/>
      <c r="AY39" s="701"/>
      <c r="AZ39" s="633" t="s">
        <v>129</v>
      </c>
      <c r="BA39" s="634"/>
      <c r="BB39" s="634"/>
      <c r="BC39" s="634"/>
      <c r="BD39" s="665"/>
      <c r="BE39" s="665"/>
      <c r="BF39" s="688"/>
      <c r="BG39" s="630" t="s">
        <v>337</v>
      </c>
      <c r="BH39" s="631"/>
      <c r="BI39" s="631"/>
      <c r="BJ39" s="631"/>
      <c r="BK39" s="631"/>
      <c r="BL39" s="631"/>
      <c r="BM39" s="631"/>
      <c r="BN39" s="631"/>
      <c r="BO39" s="631"/>
      <c r="BP39" s="631"/>
      <c r="BQ39" s="631"/>
      <c r="BR39" s="631"/>
      <c r="BS39" s="631"/>
      <c r="BT39" s="631"/>
      <c r="BU39" s="632"/>
      <c r="BV39" s="633">
        <v>26292</v>
      </c>
      <c r="BW39" s="634"/>
      <c r="BX39" s="634"/>
      <c r="BY39" s="634"/>
      <c r="BZ39" s="634"/>
      <c r="CA39" s="634"/>
      <c r="CB39" s="643"/>
      <c r="CD39" s="630" t="s">
        <v>338</v>
      </c>
      <c r="CE39" s="631"/>
      <c r="CF39" s="631"/>
      <c r="CG39" s="631"/>
      <c r="CH39" s="631"/>
      <c r="CI39" s="631"/>
      <c r="CJ39" s="631"/>
      <c r="CK39" s="631"/>
      <c r="CL39" s="631"/>
      <c r="CM39" s="631"/>
      <c r="CN39" s="631"/>
      <c r="CO39" s="631"/>
      <c r="CP39" s="631"/>
      <c r="CQ39" s="632"/>
      <c r="CR39" s="633">
        <v>2283715</v>
      </c>
      <c r="CS39" s="665"/>
      <c r="CT39" s="665"/>
      <c r="CU39" s="665"/>
      <c r="CV39" s="665"/>
      <c r="CW39" s="665"/>
      <c r="CX39" s="665"/>
      <c r="CY39" s="666"/>
      <c r="CZ39" s="638">
        <v>4.4000000000000004</v>
      </c>
      <c r="DA39" s="660"/>
      <c r="DB39" s="660"/>
      <c r="DC39" s="667"/>
      <c r="DD39" s="642">
        <v>2242777</v>
      </c>
      <c r="DE39" s="665"/>
      <c r="DF39" s="665"/>
      <c r="DG39" s="665"/>
      <c r="DH39" s="665"/>
      <c r="DI39" s="665"/>
      <c r="DJ39" s="665"/>
      <c r="DK39" s="666"/>
      <c r="DL39" s="642" t="s">
        <v>129</v>
      </c>
      <c r="DM39" s="665"/>
      <c r="DN39" s="665"/>
      <c r="DO39" s="665"/>
      <c r="DP39" s="665"/>
      <c r="DQ39" s="665"/>
      <c r="DR39" s="665"/>
      <c r="DS39" s="665"/>
      <c r="DT39" s="665"/>
      <c r="DU39" s="665"/>
      <c r="DV39" s="666"/>
      <c r="DW39" s="638" t="s">
        <v>129</v>
      </c>
      <c r="DX39" s="660"/>
      <c r="DY39" s="660"/>
      <c r="DZ39" s="660"/>
      <c r="EA39" s="660"/>
      <c r="EB39" s="660"/>
      <c r="EC39" s="661"/>
    </row>
    <row r="40" spans="2:133" ht="11.25" customHeight="1" x14ac:dyDescent="0.15">
      <c r="B40" s="630" t="s">
        <v>339</v>
      </c>
      <c r="C40" s="631"/>
      <c r="D40" s="631"/>
      <c r="E40" s="631"/>
      <c r="F40" s="631"/>
      <c r="G40" s="631"/>
      <c r="H40" s="631"/>
      <c r="I40" s="631"/>
      <c r="J40" s="631"/>
      <c r="K40" s="631"/>
      <c r="L40" s="631"/>
      <c r="M40" s="631"/>
      <c r="N40" s="631"/>
      <c r="O40" s="631"/>
      <c r="P40" s="631"/>
      <c r="Q40" s="632"/>
      <c r="R40" s="633">
        <v>4389700</v>
      </c>
      <c r="S40" s="634"/>
      <c r="T40" s="634"/>
      <c r="U40" s="634"/>
      <c r="V40" s="634"/>
      <c r="W40" s="634"/>
      <c r="X40" s="634"/>
      <c r="Y40" s="635"/>
      <c r="Z40" s="636">
        <v>8.1</v>
      </c>
      <c r="AA40" s="636"/>
      <c r="AB40" s="636"/>
      <c r="AC40" s="636"/>
      <c r="AD40" s="637" t="s">
        <v>129</v>
      </c>
      <c r="AE40" s="637"/>
      <c r="AF40" s="637"/>
      <c r="AG40" s="637"/>
      <c r="AH40" s="637"/>
      <c r="AI40" s="637"/>
      <c r="AJ40" s="637"/>
      <c r="AK40" s="637"/>
      <c r="AL40" s="638" t="s">
        <v>129</v>
      </c>
      <c r="AM40" s="639"/>
      <c r="AN40" s="639"/>
      <c r="AO40" s="640"/>
      <c r="AQ40" s="699" t="s">
        <v>340</v>
      </c>
      <c r="AR40" s="700"/>
      <c r="AS40" s="700"/>
      <c r="AT40" s="700"/>
      <c r="AU40" s="700"/>
      <c r="AV40" s="700"/>
      <c r="AW40" s="700"/>
      <c r="AX40" s="700"/>
      <c r="AY40" s="701"/>
      <c r="AZ40" s="633" t="s">
        <v>129</v>
      </c>
      <c r="BA40" s="634"/>
      <c r="BB40" s="634"/>
      <c r="BC40" s="634"/>
      <c r="BD40" s="665"/>
      <c r="BE40" s="665"/>
      <c r="BF40" s="688"/>
      <c r="BG40" s="681" t="s">
        <v>341</v>
      </c>
      <c r="BH40" s="682"/>
      <c r="BI40" s="682"/>
      <c r="BJ40" s="682"/>
      <c r="BK40" s="682"/>
      <c r="BL40" s="345"/>
      <c r="BM40" s="631" t="s">
        <v>342</v>
      </c>
      <c r="BN40" s="631"/>
      <c r="BO40" s="631"/>
      <c r="BP40" s="631"/>
      <c r="BQ40" s="631"/>
      <c r="BR40" s="631"/>
      <c r="BS40" s="631"/>
      <c r="BT40" s="631"/>
      <c r="BU40" s="632"/>
      <c r="BV40" s="633">
        <v>99</v>
      </c>
      <c r="BW40" s="634"/>
      <c r="BX40" s="634"/>
      <c r="BY40" s="634"/>
      <c r="BZ40" s="634"/>
      <c r="CA40" s="634"/>
      <c r="CB40" s="643"/>
      <c r="CD40" s="630" t="s">
        <v>343</v>
      </c>
      <c r="CE40" s="631"/>
      <c r="CF40" s="631"/>
      <c r="CG40" s="631"/>
      <c r="CH40" s="631"/>
      <c r="CI40" s="631"/>
      <c r="CJ40" s="631"/>
      <c r="CK40" s="631"/>
      <c r="CL40" s="631"/>
      <c r="CM40" s="631"/>
      <c r="CN40" s="631"/>
      <c r="CO40" s="631"/>
      <c r="CP40" s="631"/>
      <c r="CQ40" s="632"/>
      <c r="CR40" s="633">
        <v>218242</v>
      </c>
      <c r="CS40" s="634"/>
      <c r="CT40" s="634"/>
      <c r="CU40" s="634"/>
      <c r="CV40" s="634"/>
      <c r="CW40" s="634"/>
      <c r="CX40" s="634"/>
      <c r="CY40" s="635"/>
      <c r="CZ40" s="638">
        <v>0.4</v>
      </c>
      <c r="DA40" s="660"/>
      <c r="DB40" s="660"/>
      <c r="DC40" s="667"/>
      <c r="DD40" s="642">
        <v>93242</v>
      </c>
      <c r="DE40" s="634"/>
      <c r="DF40" s="634"/>
      <c r="DG40" s="634"/>
      <c r="DH40" s="634"/>
      <c r="DI40" s="634"/>
      <c r="DJ40" s="634"/>
      <c r="DK40" s="635"/>
      <c r="DL40" s="642" t="s">
        <v>129</v>
      </c>
      <c r="DM40" s="634"/>
      <c r="DN40" s="634"/>
      <c r="DO40" s="634"/>
      <c r="DP40" s="634"/>
      <c r="DQ40" s="634"/>
      <c r="DR40" s="634"/>
      <c r="DS40" s="634"/>
      <c r="DT40" s="634"/>
      <c r="DU40" s="634"/>
      <c r="DV40" s="635"/>
      <c r="DW40" s="638" t="s">
        <v>129</v>
      </c>
      <c r="DX40" s="660"/>
      <c r="DY40" s="660"/>
      <c r="DZ40" s="660"/>
      <c r="EA40" s="660"/>
      <c r="EB40" s="660"/>
      <c r="EC40" s="661"/>
    </row>
    <row r="41" spans="2:133" ht="11.25" customHeight="1" x14ac:dyDescent="0.15">
      <c r="B41" s="630" t="s">
        <v>344</v>
      </c>
      <c r="C41" s="631"/>
      <c r="D41" s="631"/>
      <c r="E41" s="631"/>
      <c r="F41" s="631"/>
      <c r="G41" s="631"/>
      <c r="H41" s="631"/>
      <c r="I41" s="631"/>
      <c r="J41" s="631"/>
      <c r="K41" s="631"/>
      <c r="L41" s="631"/>
      <c r="M41" s="631"/>
      <c r="N41" s="631"/>
      <c r="O41" s="631"/>
      <c r="P41" s="631"/>
      <c r="Q41" s="632"/>
      <c r="R41" s="633" t="s">
        <v>129</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345</v>
      </c>
      <c r="AR41" s="700"/>
      <c r="AS41" s="700"/>
      <c r="AT41" s="700"/>
      <c r="AU41" s="700"/>
      <c r="AV41" s="700"/>
      <c r="AW41" s="700"/>
      <c r="AX41" s="700"/>
      <c r="AY41" s="701"/>
      <c r="AZ41" s="633">
        <v>768981</v>
      </c>
      <c r="BA41" s="634"/>
      <c r="BB41" s="634"/>
      <c r="BC41" s="634"/>
      <c r="BD41" s="665"/>
      <c r="BE41" s="665"/>
      <c r="BF41" s="688"/>
      <c r="BG41" s="681"/>
      <c r="BH41" s="682"/>
      <c r="BI41" s="682"/>
      <c r="BJ41" s="682"/>
      <c r="BK41" s="682"/>
      <c r="BL41" s="345"/>
      <c r="BM41" s="631" t="s">
        <v>346</v>
      </c>
      <c r="BN41" s="631"/>
      <c r="BO41" s="631"/>
      <c r="BP41" s="631"/>
      <c r="BQ41" s="631"/>
      <c r="BR41" s="631"/>
      <c r="BS41" s="631"/>
      <c r="BT41" s="631"/>
      <c r="BU41" s="632"/>
      <c r="BV41" s="633" t="s">
        <v>129</v>
      </c>
      <c r="BW41" s="634"/>
      <c r="BX41" s="634"/>
      <c r="BY41" s="634"/>
      <c r="BZ41" s="634"/>
      <c r="CA41" s="634"/>
      <c r="CB41" s="643"/>
      <c r="CD41" s="630" t="s">
        <v>347</v>
      </c>
      <c r="CE41" s="631"/>
      <c r="CF41" s="631"/>
      <c r="CG41" s="631"/>
      <c r="CH41" s="631"/>
      <c r="CI41" s="631"/>
      <c r="CJ41" s="631"/>
      <c r="CK41" s="631"/>
      <c r="CL41" s="631"/>
      <c r="CM41" s="631"/>
      <c r="CN41" s="631"/>
      <c r="CO41" s="631"/>
      <c r="CP41" s="631"/>
      <c r="CQ41" s="632"/>
      <c r="CR41" s="633" t="s">
        <v>129</v>
      </c>
      <c r="CS41" s="665"/>
      <c r="CT41" s="665"/>
      <c r="CU41" s="665"/>
      <c r="CV41" s="665"/>
      <c r="CW41" s="665"/>
      <c r="CX41" s="665"/>
      <c r="CY41" s="666"/>
      <c r="CZ41" s="638" t="s">
        <v>129</v>
      </c>
      <c r="DA41" s="660"/>
      <c r="DB41" s="660"/>
      <c r="DC41" s="667"/>
      <c r="DD41" s="642" t="s">
        <v>129</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348</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129</v>
      </c>
      <c r="AA42" s="636"/>
      <c r="AB42" s="636"/>
      <c r="AC42" s="636"/>
      <c r="AD42" s="637" t="s">
        <v>129</v>
      </c>
      <c r="AE42" s="637"/>
      <c r="AF42" s="637"/>
      <c r="AG42" s="637"/>
      <c r="AH42" s="637"/>
      <c r="AI42" s="637"/>
      <c r="AJ42" s="637"/>
      <c r="AK42" s="637"/>
      <c r="AL42" s="638" t="s">
        <v>129</v>
      </c>
      <c r="AM42" s="639"/>
      <c r="AN42" s="639"/>
      <c r="AO42" s="640"/>
      <c r="AQ42" s="702" t="s">
        <v>349</v>
      </c>
      <c r="AR42" s="703"/>
      <c r="AS42" s="703"/>
      <c r="AT42" s="703"/>
      <c r="AU42" s="703"/>
      <c r="AV42" s="703"/>
      <c r="AW42" s="703"/>
      <c r="AX42" s="703"/>
      <c r="AY42" s="704"/>
      <c r="AZ42" s="711">
        <v>3349912</v>
      </c>
      <c r="BA42" s="712"/>
      <c r="BB42" s="712"/>
      <c r="BC42" s="712"/>
      <c r="BD42" s="692"/>
      <c r="BE42" s="692"/>
      <c r="BF42" s="694"/>
      <c r="BG42" s="683"/>
      <c r="BH42" s="684"/>
      <c r="BI42" s="684"/>
      <c r="BJ42" s="684"/>
      <c r="BK42" s="684"/>
      <c r="BL42" s="346"/>
      <c r="BM42" s="652" t="s">
        <v>350</v>
      </c>
      <c r="BN42" s="652"/>
      <c r="BO42" s="652"/>
      <c r="BP42" s="652"/>
      <c r="BQ42" s="652"/>
      <c r="BR42" s="652"/>
      <c r="BS42" s="652"/>
      <c r="BT42" s="652"/>
      <c r="BU42" s="653"/>
      <c r="BV42" s="711">
        <v>316</v>
      </c>
      <c r="BW42" s="712"/>
      <c r="BX42" s="712"/>
      <c r="BY42" s="712"/>
      <c r="BZ42" s="712"/>
      <c r="CA42" s="712"/>
      <c r="CB42" s="718"/>
      <c r="CD42" s="630" t="s">
        <v>351</v>
      </c>
      <c r="CE42" s="631"/>
      <c r="CF42" s="631"/>
      <c r="CG42" s="631"/>
      <c r="CH42" s="631"/>
      <c r="CI42" s="631"/>
      <c r="CJ42" s="631"/>
      <c r="CK42" s="631"/>
      <c r="CL42" s="631"/>
      <c r="CM42" s="631"/>
      <c r="CN42" s="631"/>
      <c r="CO42" s="631"/>
      <c r="CP42" s="631"/>
      <c r="CQ42" s="632"/>
      <c r="CR42" s="633">
        <v>9138512</v>
      </c>
      <c r="CS42" s="665"/>
      <c r="CT42" s="665"/>
      <c r="CU42" s="665"/>
      <c r="CV42" s="665"/>
      <c r="CW42" s="665"/>
      <c r="CX42" s="665"/>
      <c r="CY42" s="666"/>
      <c r="CZ42" s="638">
        <v>17.5</v>
      </c>
      <c r="DA42" s="660"/>
      <c r="DB42" s="660"/>
      <c r="DC42" s="667"/>
      <c r="DD42" s="642">
        <v>4056212</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352</v>
      </c>
      <c r="C43" s="631"/>
      <c r="D43" s="631"/>
      <c r="E43" s="631"/>
      <c r="F43" s="631"/>
      <c r="G43" s="631"/>
      <c r="H43" s="631"/>
      <c r="I43" s="631"/>
      <c r="J43" s="631"/>
      <c r="K43" s="631"/>
      <c r="L43" s="631"/>
      <c r="M43" s="631"/>
      <c r="N43" s="631"/>
      <c r="O43" s="631"/>
      <c r="P43" s="631"/>
      <c r="Q43" s="632"/>
      <c r="R43" s="633">
        <v>2321100</v>
      </c>
      <c r="S43" s="634"/>
      <c r="T43" s="634"/>
      <c r="U43" s="634"/>
      <c r="V43" s="634"/>
      <c r="W43" s="634"/>
      <c r="X43" s="634"/>
      <c r="Y43" s="635"/>
      <c r="Z43" s="636">
        <v>4.3</v>
      </c>
      <c r="AA43" s="636"/>
      <c r="AB43" s="636"/>
      <c r="AC43" s="636"/>
      <c r="AD43" s="637" t="s">
        <v>129</v>
      </c>
      <c r="AE43" s="637"/>
      <c r="AF43" s="637"/>
      <c r="AG43" s="637"/>
      <c r="AH43" s="637"/>
      <c r="AI43" s="637"/>
      <c r="AJ43" s="637"/>
      <c r="AK43" s="637"/>
      <c r="AL43" s="638" t="s">
        <v>129</v>
      </c>
      <c r="AM43" s="639"/>
      <c r="AN43" s="639"/>
      <c r="AO43" s="640"/>
      <c r="CD43" s="630" t="s">
        <v>353</v>
      </c>
      <c r="CE43" s="631"/>
      <c r="CF43" s="631"/>
      <c r="CG43" s="631"/>
      <c r="CH43" s="631"/>
      <c r="CI43" s="631"/>
      <c r="CJ43" s="631"/>
      <c r="CK43" s="631"/>
      <c r="CL43" s="631"/>
      <c r="CM43" s="631"/>
      <c r="CN43" s="631"/>
      <c r="CO43" s="631"/>
      <c r="CP43" s="631"/>
      <c r="CQ43" s="632"/>
      <c r="CR43" s="633">
        <v>99365</v>
      </c>
      <c r="CS43" s="665"/>
      <c r="CT43" s="665"/>
      <c r="CU43" s="665"/>
      <c r="CV43" s="665"/>
      <c r="CW43" s="665"/>
      <c r="CX43" s="665"/>
      <c r="CY43" s="666"/>
      <c r="CZ43" s="638">
        <v>0.2</v>
      </c>
      <c r="DA43" s="660"/>
      <c r="DB43" s="660"/>
      <c r="DC43" s="667"/>
      <c r="DD43" s="642">
        <v>99365</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1" t="s">
        <v>354</v>
      </c>
      <c r="C44" s="652"/>
      <c r="D44" s="652"/>
      <c r="E44" s="652"/>
      <c r="F44" s="652"/>
      <c r="G44" s="652"/>
      <c r="H44" s="652"/>
      <c r="I44" s="652"/>
      <c r="J44" s="652"/>
      <c r="K44" s="652"/>
      <c r="L44" s="652"/>
      <c r="M44" s="652"/>
      <c r="N44" s="652"/>
      <c r="O44" s="652"/>
      <c r="P44" s="652"/>
      <c r="Q44" s="653"/>
      <c r="R44" s="711">
        <v>53880777</v>
      </c>
      <c r="S44" s="712"/>
      <c r="T44" s="712"/>
      <c r="U44" s="712"/>
      <c r="V44" s="712"/>
      <c r="W44" s="712"/>
      <c r="X44" s="712"/>
      <c r="Y44" s="713"/>
      <c r="Z44" s="714">
        <v>100</v>
      </c>
      <c r="AA44" s="714"/>
      <c r="AB44" s="714"/>
      <c r="AC44" s="714"/>
      <c r="AD44" s="715">
        <v>24447239</v>
      </c>
      <c r="AE44" s="715"/>
      <c r="AF44" s="715"/>
      <c r="AG44" s="715"/>
      <c r="AH44" s="715"/>
      <c r="AI44" s="715"/>
      <c r="AJ44" s="715"/>
      <c r="AK44" s="715"/>
      <c r="AL44" s="716">
        <v>100</v>
      </c>
      <c r="AM44" s="693"/>
      <c r="AN44" s="693"/>
      <c r="AO44" s="717"/>
      <c r="CD44" s="669" t="s">
        <v>301</v>
      </c>
      <c r="CE44" s="670"/>
      <c r="CF44" s="630" t="s">
        <v>355</v>
      </c>
      <c r="CG44" s="631"/>
      <c r="CH44" s="631"/>
      <c r="CI44" s="631"/>
      <c r="CJ44" s="631"/>
      <c r="CK44" s="631"/>
      <c r="CL44" s="631"/>
      <c r="CM44" s="631"/>
      <c r="CN44" s="631"/>
      <c r="CO44" s="631"/>
      <c r="CP44" s="631"/>
      <c r="CQ44" s="632"/>
      <c r="CR44" s="633">
        <v>9135289</v>
      </c>
      <c r="CS44" s="634"/>
      <c r="CT44" s="634"/>
      <c r="CU44" s="634"/>
      <c r="CV44" s="634"/>
      <c r="CW44" s="634"/>
      <c r="CX44" s="634"/>
      <c r="CY44" s="635"/>
      <c r="CZ44" s="638">
        <v>17.5</v>
      </c>
      <c r="DA44" s="639"/>
      <c r="DB44" s="639"/>
      <c r="DC44" s="645"/>
      <c r="DD44" s="642">
        <v>4056212</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1"/>
      <c r="CE45" s="672"/>
      <c r="CF45" s="630" t="s">
        <v>356</v>
      </c>
      <c r="CG45" s="631"/>
      <c r="CH45" s="631"/>
      <c r="CI45" s="631"/>
      <c r="CJ45" s="631"/>
      <c r="CK45" s="631"/>
      <c r="CL45" s="631"/>
      <c r="CM45" s="631"/>
      <c r="CN45" s="631"/>
      <c r="CO45" s="631"/>
      <c r="CP45" s="631"/>
      <c r="CQ45" s="632"/>
      <c r="CR45" s="633">
        <v>5777638</v>
      </c>
      <c r="CS45" s="665"/>
      <c r="CT45" s="665"/>
      <c r="CU45" s="665"/>
      <c r="CV45" s="665"/>
      <c r="CW45" s="665"/>
      <c r="CX45" s="665"/>
      <c r="CY45" s="666"/>
      <c r="CZ45" s="638">
        <v>11.1</v>
      </c>
      <c r="DA45" s="660"/>
      <c r="DB45" s="660"/>
      <c r="DC45" s="667"/>
      <c r="DD45" s="642">
        <v>2901214</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357</v>
      </c>
      <c r="CD46" s="671"/>
      <c r="CE46" s="672"/>
      <c r="CF46" s="630" t="s">
        <v>358</v>
      </c>
      <c r="CG46" s="631"/>
      <c r="CH46" s="631"/>
      <c r="CI46" s="631"/>
      <c r="CJ46" s="631"/>
      <c r="CK46" s="631"/>
      <c r="CL46" s="631"/>
      <c r="CM46" s="631"/>
      <c r="CN46" s="631"/>
      <c r="CO46" s="631"/>
      <c r="CP46" s="631"/>
      <c r="CQ46" s="632"/>
      <c r="CR46" s="633">
        <v>3352582</v>
      </c>
      <c r="CS46" s="634"/>
      <c r="CT46" s="634"/>
      <c r="CU46" s="634"/>
      <c r="CV46" s="634"/>
      <c r="CW46" s="634"/>
      <c r="CX46" s="634"/>
      <c r="CY46" s="635"/>
      <c r="CZ46" s="638">
        <v>6.4</v>
      </c>
      <c r="DA46" s="639"/>
      <c r="DB46" s="639"/>
      <c r="DC46" s="645"/>
      <c r="DD46" s="642">
        <v>1149929</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359</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360</v>
      </c>
      <c r="CG47" s="631"/>
      <c r="CH47" s="631"/>
      <c r="CI47" s="631"/>
      <c r="CJ47" s="631"/>
      <c r="CK47" s="631"/>
      <c r="CL47" s="631"/>
      <c r="CM47" s="631"/>
      <c r="CN47" s="631"/>
      <c r="CO47" s="631"/>
      <c r="CP47" s="631"/>
      <c r="CQ47" s="632"/>
      <c r="CR47" s="633">
        <v>3223</v>
      </c>
      <c r="CS47" s="665"/>
      <c r="CT47" s="665"/>
      <c r="CU47" s="665"/>
      <c r="CV47" s="665"/>
      <c r="CW47" s="665"/>
      <c r="CX47" s="665"/>
      <c r="CY47" s="666"/>
      <c r="CZ47" s="638">
        <v>0</v>
      </c>
      <c r="DA47" s="660"/>
      <c r="DB47" s="660"/>
      <c r="DC47" s="667"/>
      <c r="DD47" s="642" t="s">
        <v>129</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361</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362</v>
      </c>
      <c r="CG48" s="631"/>
      <c r="CH48" s="631"/>
      <c r="CI48" s="631"/>
      <c r="CJ48" s="631"/>
      <c r="CK48" s="631"/>
      <c r="CL48" s="631"/>
      <c r="CM48" s="631"/>
      <c r="CN48" s="631"/>
      <c r="CO48" s="631"/>
      <c r="CP48" s="631"/>
      <c r="CQ48" s="632"/>
      <c r="CR48" s="633" t="s">
        <v>129</v>
      </c>
      <c r="CS48" s="634"/>
      <c r="CT48" s="634"/>
      <c r="CU48" s="634"/>
      <c r="CV48" s="634"/>
      <c r="CW48" s="634"/>
      <c r="CX48" s="634"/>
      <c r="CY48" s="635"/>
      <c r="CZ48" s="638" t="s">
        <v>129</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344"/>
      <c r="CD49" s="651" t="s">
        <v>363</v>
      </c>
      <c r="CE49" s="652"/>
      <c r="CF49" s="652"/>
      <c r="CG49" s="652"/>
      <c r="CH49" s="652"/>
      <c r="CI49" s="652"/>
      <c r="CJ49" s="652"/>
      <c r="CK49" s="652"/>
      <c r="CL49" s="652"/>
      <c r="CM49" s="652"/>
      <c r="CN49" s="652"/>
      <c r="CO49" s="652"/>
      <c r="CP49" s="652"/>
      <c r="CQ49" s="653"/>
      <c r="CR49" s="711">
        <v>52184044</v>
      </c>
      <c r="CS49" s="692"/>
      <c r="CT49" s="692"/>
      <c r="CU49" s="692"/>
      <c r="CV49" s="692"/>
      <c r="CW49" s="692"/>
      <c r="CX49" s="692"/>
      <c r="CY49" s="719"/>
      <c r="CZ49" s="716">
        <v>100</v>
      </c>
      <c r="DA49" s="720"/>
      <c r="DB49" s="720"/>
      <c r="DC49" s="721"/>
      <c r="DD49" s="722">
        <v>32031431</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4"/>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0" t="s">
        <v>364</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365</v>
      </c>
      <c r="DK2" s="732"/>
      <c r="DL2" s="732"/>
      <c r="DM2" s="732"/>
      <c r="DN2" s="732"/>
      <c r="DO2" s="733"/>
      <c r="DP2" s="214"/>
      <c r="DQ2" s="731" t="s">
        <v>366</v>
      </c>
      <c r="DR2" s="732"/>
      <c r="DS2" s="732"/>
      <c r="DT2" s="732"/>
      <c r="DU2" s="732"/>
      <c r="DV2" s="732"/>
      <c r="DW2" s="732"/>
      <c r="DX2" s="732"/>
      <c r="DY2" s="732"/>
      <c r="DZ2" s="73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4" t="s">
        <v>367</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368</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369</v>
      </c>
      <c r="B5" s="737"/>
      <c r="C5" s="737"/>
      <c r="D5" s="737"/>
      <c r="E5" s="737"/>
      <c r="F5" s="737"/>
      <c r="G5" s="737"/>
      <c r="H5" s="737"/>
      <c r="I5" s="737"/>
      <c r="J5" s="737"/>
      <c r="K5" s="737"/>
      <c r="L5" s="737"/>
      <c r="M5" s="737"/>
      <c r="N5" s="737"/>
      <c r="O5" s="737"/>
      <c r="P5" s="738"/>
      <c r="Q5" s="742" t="s">
        <v>370</v>
      </c>
      <c r="R5" s="743"/>
      <c r="S5" s="743"/>
      <c r="T5" s="743"/>
      <c r="U5" s="744"/>
      <c r="V5" s="742" t="s">
        <v>371</v>
      </c>
      <c r="W5" s="743"/>
      <c r="X5" s="743"/>
      <c r="Y5" s="743"/>
      <c r="Z5" s="744"/>
      <c r="AA5" s="742" t="s">
        <v>372</v>
      </c>
      <c r="AB5" s="743"/>
      <c r="AC5" s="743"/>
      <c r="AD5" s="743"/>
      <c r="AE5" s="743"/>
      <c r="AF5" s="748" t="s">
        <v>373</v>
      </c>
      <c r="AG5" s="743"/>
      <c r="AH5" s="743"/>
      <c r="AI5" s="743"/>
      <c r="AJ5" s="749"/>
      <c r="AK5" s="743" t="s">
        <v>374</v>
      </c>
      <c r="AL5" s="743"/>
      <c r="AM5" s="743"/>
      <c r="AN5" s="743"/>
      <c r="AO5" s="744"/>
      <c r="AP5" s="742" t="s">
        <v>375</v>
      </c>
      <c r="AQ5" s="743"/>
      <c r="AR5" s="743"/>
      <c r="AS5" s="743"/>
      <c r="AT5" s="744"/>
      <c r="AU5" s="742" t="s">
        <v>376</v>
      </c>
      <c r="AV5" s="743"/>
      <c r="AW5" s="743"/>
      <c r="AX5" s="743"/>
      <c r="AY5" s="749"/>
      <c r="AZ5" s="218"/>
      <c r="BA5" s="218"/>
      <c r="BB5" s="218"/>
      <c r="BC5" s="218"/>
      <c r="BD5" s="218"/>
      <c r="BE5" s="219"/>
      <c r="BF5" s="219"/>
      <c r="BG5" s="219"/>
      <c r="BH5" s="219"/>
      <c r="BI5" s="219"/>
      <c r="BJ5" s="219"/>
      <c r="BK5" s="219"/>
      <c r="BL5" s="219"/>
      <c r="BM5" s="219"/>
      <c r="BN5" s="219"/>
      <c r="BO5" s="219"/>
      <c r="BP5" s="219"/>
      <c r="BQ5" s="736" t="s">
        <v>377</v>
      </c>
      <c r="BR5" s="737"/>
      <c r="BS5" s="737"/>
      <c r="BT5" s="737"/>
      <c r="BU5" s="737"/>
      <c r="BV5" s="737"/>
      <c r="BW5" s="737"/>
      <c r="BX5" s="737"/>
      <c r="BY5" s="737"/>
      <c r="BZ5" s="737"/>
      <c r="CA5" s="737"/>
      <c r="CB5" s="737"/>
      <c r="CC5" s="737"/>
      <c r="CD5" s="737"/>
      <c r="CE5" s="737"/>
      <c r="CF5" s="737"/>
      <c r="CG5" s="738"/>
      <c r="CH5" s="742" t="s">
        <v>378</v>
      </c>
      <c r="CI5" s="743"/>
      <c r="CJ5" s="743"/>
      <c r="CK5" s="743"/>
      <c r="CL5" s="744"/>
      <c r="CM5" s="742" t="s">
        <v>379</v>
      </c>
      <c r="CN5" s="743"/>
      <c r="CO5" s="743"/>
      <c r="CP5" s="743"/>
      <c r="CQ5" s="744"/>
      <c r="CR5" s="742" t="s">
        <v>380</v>
      </c>
      <c r="CS5" s="743"/>
      <c r="CT5" s="743"/>
      <c r="CU5" s="743"/>
      <c r="CV5" s="744"/>
      <c r="CW5" s="742" t="s">
        <v>381</v>
      </c>
      <c r="CX5" s="743"/>
      <c r="CY5" s="743"/>
      <c r="CZ5" s="743"/>
      <c r="DA5" s="744"/>
      <c r="DB5" s="742" t="s">
        <v>382</v>
      </c>
      <c r="DC5" s="743"/>
      <c r="DD5" s="743"/>
      <c r="DE5" s="743"/>
      <c r="DF5" s="744"/>
      <c r="DG5" s="771" t="s">
        <v>383</v>
      </c>
      <c r="DH5" s="772"/>
      <c r="DI5" s="772"/>
      <c r="DJ5" s="772"/>
      <c r="DK5" s="773"/>
      <c r="DL5" s="771" t="s">
        <v>384</v>
      </c>
      <c r="DM5" s="772"/>
      <c r="DN5" s="772"/>
      <c r="DO5" s="772"/>
      <c r="DP5" s="773"/>
      <c r="DQ5" s="742" t="s">
        <v>385</v>
      </c>
      <c r="DR5" s="743"/>
      <c r="DS5" s="743"/>
      <c r="DT5" s="743"/>
      <c r="DU5" s="744"/>
      <c r="DV5" s="742" t="s">
        <v>376</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4"/>
      <c r="DH6" s="775"/>
      <c r="DI6" s="775"/>
      <c r="DJ6" s="775"/>
      <c r="DK6" s="776"/>
      <c r="DL6" s="774"/>
      <c r="DM6" s="775"/>
      <c r="DN6" s="775"/>
      <c r="DO6" s="775"/>
      <c r="DP6" s="776"/>
      <c r="DQ6" s="745"/>
      <c r="DR6" s="746"/>
      <c r="DS6" s="746"/>
      <c r="DT6" s="746"/>
      <c r="DU6" s="747"/>
      <c r="DV6" s="745"/>
      <c r="DW6" s="746"/>
      <c r="DX6" s="746"/>
      <c r="DY6" s="746"/>
      <c r="DZ6" s="751"/>
      <c r="EA6" s="220"/>
    </row>
    <row r="7" spans="1:131" s="221" customFormat="1" ht="26.25" customHeight="1" thickTop="1" x14ac:dyDescent="0.15">
      <c r="A7" s="222">
        <v>1</v>
      </c>
      <c r="B7" s="755" t="s">
        <v>386</v>
      </c>
      <c r="C7" s="756"/>
      <c r="D7" s="756"/>
      <c r="E7" s="756"/>
      <c r="F7" s="756"/>
      <c r="G7" s="756"/>
      <c r="H7" s="756"/>
      <c r="I7" s="756"/>
      <c r="J7" s="756"/>
      <c r="K7" s="756"/>
      <c r="L7" s="756"/>
      <c r="M7" s="756"/>
      <c r="N7" s="756"/>
      <c r="O7" s="756"/>
      <c r="P7" s="757"/>
      <c r="Q7" s="758">
        <v>54169</v>
      </c>
      <c r="R7" s="759"/>
      <c r="S7" s="759"/>
      <c r="T7" s="759"/>
      <c r="U7" s="759"/>
      <c r="V7" s="759">
        <v>52473</v>
      </c>
      <c r="W7" s="759"/>
      <c r="X7" s="759"/>
      <c r="Y7" s="759"/>
      <c r="Z7" s="759"/>
      <c r="AA7" s="759">
        <v>1697</v>
      </c>
      <c r="AB7" s="759"/>
      <c r="AC7" s="759"/>
      <c r="AD7" s="759"/>
      <c r="AE7" s="760"/>
      <c r="AF7" s="761">
        <v>1476</v>
      </c>
      <c r="AG7" s="762"/>
      <c r="AH7" s="762"/>
      <c r="AI7" s="762"/>
      <c r="AJ7" s="763"/>
      <c r="AK7" s="764">
        <v>450</v>
      </c>
      <c r="AL7" s="765"/>
      <c r="AM7" s="765"/>
      <c r="AN7" s="765"/>
      <c r="AO7" s="765"/>
      <c r="AP7" s="765">
        <v>31634</v>
      </c>
      <c r="AQ7" s="765"/>
      <c r="AR7" s="765"/>
      <c r="AS7" s="765"/>
      <c r="AT7" s="765"/>
      <c r="AU7" s="766"/>
      <c r="AV7" s="766"/>
      <c r="AW7" s="766"/>
      <c r="AX7" s="766"/>
      <c r="AY7" s="767"/>
      <c r="AZ7" s="218"/>
      <c r="BA7" s="218"/>
      <c r="BB7" s="218"/>
      <c r="BC7" s="218"/>
      <c r="BD7" s="218"/>
      <c r="BE7" s="219"/>
      <c r="BF7" s="219"/>
      <c r="BG7" s="219"/>
      <c r="BH7" s="219"/>
      <c r="BI7" s="219"/>
      <c r="BJ7" s="219"/>
      <c r="BK7" s="219"/>
      <c r="BL7" s="219"/>
      <c r="BM7" s="219"/>
      <c r="BN7" s="219"/>
      <c r="BO7" s="219"/>
      <c r="BP7" s="219"/>
      <c r="BQ7" s="222">
        <v>1</v>
      </c>
      <c r="BR7" s="223"/>
      <c r="BS7" s="768" t="s">
        <v>582</v>
      </c>
      <c r="BT7" s="769"/>
      <c r="BU7" s="769"/>
      <c r="BV7" s="769"/>
      <c r="BW7" s="769"/>
      <c r="BX7" s="769"/>
      <c r="BY7" s="769"/>
      <c r="BZ7" s="769"/>
      <c r="CA7" s="769"/>
      <c r="CB7" s="769"/>
      <c r="CC7" s="769"/>
      <c r="CD7" s="769"/>
      <c r="CE7" s="769"/>
      <c r="CF7" s="769"/>
      <c r="CG7" s="770"/>
      <c r="CH7" s="752">
        <v>1</v>
      </c>
      <c r="CI7" s="753"/>
      <c r="CJ7" s="753"/>
      <c r="CK7" s="753"/>
      <c r="CL7" s="754"/>
      <c r="CM7" s="752">
        <v>150</v>
      </c>
      <c r="CN7" s="753"/>
      <c r="CO7" s="753"/>
      <c r="CP7" s="753"/>
      <c r="CQ7" s="754"/>
      <c r="CR7" s="752">
        <v>5</v>
      </c>
      <c r="CS7" s="753"/>
      <c r="CT7" s="753"/>
      <c r="CU7" s="753"/>
      <c r="CV7" s="754"/>
      <c r="CW7" s="752" t="s">
        <v>583</v>
      </c>
      <c r="CX7" s="753"/>
      <c r="CY7" s="753"/>
      <c r="CZ7" s="753"/>
      <c r="DA7" s="754"/>
      <c r="DB7" s="752" t="s">
        <v>583</v>
      </c>
      <c r="DC7" s="753"/>
      <c r="DD7" s="753"/>
      <c r="DE7" s="753"/>
      <c r="DF7" s="754"/>
      <c r="DG7" s="752">
        <v>371</v>
      </c>
      <c r="DH7" s="753"/>
      <c r="DI7" s="753"/>
      <c r="DJ7" s="753"/>
      <c r="DK7" s="754"/>
      <c r="DL7" s="752">
        <v>150</v>
      </c>
      <c r="DM7" s="753"/>
      <c r="DN7" s="753"/>
      <c r="DO7" s="753"/>
      <c r="DP7" s="754"/>
      <c r="DQ7" s="752" t="s">
        <v>583</v>
      </c>
      <c r="DR7" s="753"/>
      <c r="DS7" s="753"/>
      <c r="DT7" s="753"/>
      <c r="DU7" s="754"/>
      <c r="DV7" s="752"/>
      <c r="DW7" s="753"/>
      <c r="DX7" s="753"/>
      <c r="DY7" s="753"/>
      <c r="DZ7" s="754"/>
      <c r="EA7" s="220"/>
    </row>
    <row r="8" spans="1:131" s="221" customFormat="1" ht="26.25" customHeight="1" x14ac:dyDescent="0.15">
      <c r="A8" s="224">
        <v>2</v>
      </c>
      <c r="B8" s="788"/>
      <c r="C8" s="789"/>
      <c r="D8" s="789"/>
      <c r="E8" s="789"/>
      <c r="F8" s="789"/>
      <c r="G8" s="789"/>
      <c r="H8" s="789"/>
      <c r="I8" s="789"/>
      <c r="J8" s="789"/>
      <c r="K8" s="789"/>
      <c r="L8" s="789"/>
      <c r="M8" s="789"/>
      <c r="N8" s="789"/>
      <c r="O8" s="789"/>
      <c r="P8" s="790"/>
      <c r="Q8" s="791"/>
      <c r="R8" s="792"/>
      <c r="S8" s="792"/>
      <c r="T8" s="792"/>
      <c r="U8" s="792"/>
      <c r="V8" s="792"/>
      <c r="W8" s="792"/>
      <c r="X8" s="792"/>
      <c r="Y8" s="792"/>
      <c r="Z8" s="792"/>
      <c r="AA8" s="792"/>
      <c r="AB8" s="792"/>
      <c r="AC8" s="792"/>
      <c r="AD8" s="792"/>
      <c r="AE8" s="793"/>
      <c r="AF8" s="794"/>
      <c r="AG8" s="795"/>
      <c r="AH8" s="795"/>
      <c r="AI8" s="795"/>
      <c r="AJ8" s="796"/>
      <c r="AK8" s="777"/>
      <c r="AL8" s="778"/>
      <c r="AM8" s="778"/>
      <c r="AN8" s="778"/>
      <c r="AO8" s="778"/>
      <c r="AP8" s="778"/>
      <c r="AQ8" s="778"/>
      <c r="AR8" s="778"/>
      <c r="AS8" s="778"/>
      <c r="AT8" s="778"/>
      <c r="AU8" s="779"/>
      <c r="AV8" s="779"/>
      <c r="AW8" s="779"/>
      <c r="AX8" s="779"/>
      <c r="AY8" s="780"/>
      <c r="AZ8" s="218"/>
      <c r="BA8" s="218"/>
      <c r="BB8" s="218"/>
      <c r="BC8" s="218"/>
      <c r="BD8" s="218"/>
      <c r="BE8" s="219"/>
      <c r="BF8" s="219"/>
      <c r="BG8" s="219"/>
      <c r="BH8" s="219"/>
      <c r="BI8" s="219"/>
      <c r="BJ8" s="219"/>
      <c r="BK8" s="219"/>
      <c r="BL8" s="219"/>
      <c r="BM8" s="219"/>
      <c r="BN8" s="219"/>
      <c r="BO8" s="219"/>
      <c r="BP8" s="219"/>
      <c r="BQ8" s="224">
        <v>2</v>
      </c>
      <c r="BR8" s="225"/>
      <c r="BS8" s="781"/>
      <c r="BT8" s="782"/>
      <c r="BU8" s="782"/>
      <c r="BV8" s="782"/>
      <c r="BW8" s="782"/>
      <c r="BX8" s="782"/>
      <c r="BY8" s="782"/>
      <c r="BZ8" s="782"/>
      <c r="CA8" s="782"/>
      <c r="CB8" s="782"/>
      <c r="CC8" s="782"/>
      <c r="CD8" s="782"/>
      <c r="CE8" s="782"/>
      <c r="CF8" s="782"/>
      <c r="CG8" s="783"/>
      <c r="CH8" s="784"/>
      <c r="CI8" s="785"/>
      <c r="CJ8" s="785"/>
      <c r="CK8" s="785"/>
      <c r="CL8" s="786"/>
      <c r="CM8" s="784"/>
      <c r="CN8" s="785"/>
      <c r="CO8" s="785"/>
      <c r="CP8" s="785"/>
      <c r="CQ8" s="786"/>
      <c r="CR8" s="784"/>
      <c r="CS8" s="785"/>
      <c r="CT8" s="785"/>
      <c r="CU8" s="785"/>
      <c r="CV8" s="786"/>
      <c r="CW8" s="784"/>
      <c r="CX8" s="785"/>
      <c r="CY8" s="785"/>
      <c r="CZ8" s="785"/>
      <c r="DA8" s="786"/>
      <c r="DB8" s="784"/>
      <c r="DC8" s="785"/>
      <c r="DD8" s="785"/>
      <c r="DE8" s="785"/>
      <c r="DF8" s="786"/>
      <c r="DG8" s="784"/>
      <c r="DH8" s="785"/>
      <c r="DI8" s="785"/>
      <c r="DJ8" s="785"/>
      <c r="DK8" s="786"/>
      <c r="DL8" s="784"/>
      <c r="DM8" s="785"/>
      <c r="DN8" s="785"/>
      <c r="DO8" s="785"/>
      <c r="DP8" s="786"/>
      <c r="DQ8" s="784"/>
      <c r="DR8" s="785"/>
      <c r="DS8" s="785"/>
      <c r="DT8" s="785"/>
      <c r="DU8" s="786"/>
      <c r="DV8" s="781"/>
      <c r="DW8" s="782"/>
      <c r="DX8" s="782"/>
      <c r="DY8" s="782"/>
      <c r="DZ8" s="787"/>
      <c r="EA8" s="220"/>
    </row>
    <row r="9" spans="1:131" s="221" customFormat="1" ht="26.25" customHeight="1" x14ac:dyDescent="0.15">
      <c r="A9" s="224">
        <v>3</v>
      </c>
      <c r="B9" s="788"/>
      <c r="C9" s="789"/>
      <c r="D9" s="789"/>
      <c r="E9" s="789"/>
      <c r="F9" s="789"/>
      <c r="G9" s="789"/>
      <c r="H9" s="789"/>
      <c r="I9" s="789"/>
      <c r="J9" s="789"/>
      <c r="K9" s="789"/>
      <c r="L9" s="789"/>
      <c r="M9" s="789"/>
      <c r="N9" s="789"/>
      <c r="O9" s="789"/>
      <c r="P9" s="790"/>
      <c r="Q9" s="791"/>
      <c r="R9" s="792"/>
      <c r="S9" s="792"/>
      <c r="T9" s="792"/>
      <c r="U9" s="792"/>
      <c r="V9" s="792"/>
      <c r="W9" s="792"/>
      <c r="X9" s="792"/>
      <c r="Y9" s="792"/>
      <c r="Z9" s="792"/>
      <c r="AA9" s="792"/>
      <c r="AB9" s="792"/>
      <c r="AC9" s="792"/>
      <c r="AD9" s="792"/>
      <c r="AE9" s="793"/>
      <c r="AF9" s="794"/>
      <c r="AG9" s="795"/>
      <c r="AH9" s="795"/>
      <c r="AI9" s="795"/>
      <c r="AJ9" s="796"/>
      <c r="AK9" s="777"/>
      <c r="AL9" s="778"/>
      <c r="AM9" s="778"/>
      <c r="AN9" s="778"/>
      <c r="AO9" s="778"/>
      <c r="AP9" s="778"/>
      <c r="AQ9" s="778"/>
      <c r="AR9" s="778"/>
      <c r="AS9" s="778"/>
      <c r="AT9" s="778"/>
      <c r="AU9" s="779"/>
      <c r="AV9" s="779"/>
      <c r="AW9" s="779"/>
      <c r="AX9" s="779"/>
      <c r="AY9" s="780"/>
      <c r="AZ9" s="218"/>
      <c r="BA9" s="218"/>
      <c r="BB9" s="218"/>
      <c r="BC9" s="218"/>
      <c r="BD9" s="218"/>
      <c r="BE9" s="219"/>
      <c r="BF9" s="219"/>
      <c r="BG9" s="219"/>
      <c r="BH9" s="219"/>
      <c r="BI9" s="219"/>
      <c r="BJ9" s="219"/>
      <c r="BK9" s="219"/>
      <c r="BL9" s="219"/>
      <c r="BM9" s="219"/>
      <c r="BN9" s="219"/>
      <c r="BO9" s="219"/>
      <c r="BP9" s="219"/>
      <c r="BQ9" s="224">
        <v>3</v>
      </c>
      <c r="BR9" s="225"/>
      <c r="BS9" s="781"/>
      <c r="BT9" s="782"/>
      <c r="BU9" s="782"/>
      <c r="BV9" s="782"/>
      <c r="BW9" s="782"/>
      <c r="BX9" s="782"/>
      <c r="BY9" s="782"/>
      <c r="BZ9" s="782"/>
      <c r="CA9" s="782"/>
      <c r="CB9" s="782"/>
      <c r="CC9" s="782"/>
      <c r="CD9" s="782"/>
      <c r="CE9" s="782"/>
      <c r="CF9" s="782"/>
      <c r="CG9" s="783"/>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1"/>
      <c r="DW9" s="782"/>
      <c r="DX9" s="782"/>
      <c r="DY9" s="782"/>
      <c r="DZ9" s="787"/>
      <c r="EA9" s="220"/>
    </row>
    <row r="10" spans="1:131" s="221" customFormat="1" ht="26.25" customHeight="1" x14ac:dyDescent="0.15">
      <c r="A10" s="224">
        <v>4</v>
      </c>
      <c r="B10" s="788"/>
      <c r="C10" s="789"/>
      <c r="D10" s="789"/>
      <c r="E10" s="789"/>
      <c r="F10" s="789"/>
      <c r="G10" s="789"/>
      <c r="H10" s="789"/>
      <c r="I10" s="789"/>
      <c r="J10" s="789"/>
      <c r="K10" s="789"/>
      <c r="L10" s="789"/>
      <c r="M10" s="789"/>
      <c r="N10" s="789"/>
      <c r="O10" s="789"/>
      <c r="P10" s="790"/>
      <c r="Q10" s="791"/>
      <c r="R10" s="792"/>
      <c r="S10" s="792"/>
      <c r="T10" s="792"/>
      <c r="U10" s="792"/>
      <c r="V10" s="792"/>
      <c r="W10" s="792"/>
      <c r="X10" s="792"/>
      <c r="Y10" s="792"/>
      <c r="Z10" s="792"/>
      <c r="AA10" s="792"/>
      <c r="AB10" s="792"/>
      <c r="AC10" s="792"/>
      <c r="AD10" s="792"/>
      <c r="AE10" s="793"/>
      <c r="AF10" s="794"/>
      <c r="AG10" s="795"/>
      <c r="AH10" s="795"/>
      <c r="AI10" s="795"/>
      <c r="AJ10" s="796"/>
      <c r="AK10" s="777"/>
      <c r="AL10" s="778"/>
      <c r="AM10" s="778"/>
      <c r="AN10" s="778"/>
      <c r="AO10" s="778"/>
      <c r="AP10" s="778"/>
      <c r="AQ10" s="778"/>
      <c r="AR10" s="778"/>
      <c r="AS10" s="778"/>
      <c r="AT10" s="778"/>
      <c r="AU10" s="779"/>
      <c r="AV10" s="779"/>
      <c r="AW10" s="779"/>
      <c r="AX10" s="779"/>
      <c r="AY10" s="780"/>
      <c r="AZ10" s="218"/>
      <c r="BA10" s="218"/>
      <c r="BB10" s="218"/>
      <c r="BC10" s="218"/>
      <c r="BD10" s="218"/>
      <c r="BE10" s="219"/>
      <c r="BF10" s="219"/>
      <c r="BG10" s="219"/>
      <c r="BH10" s="219"/>
      <c r="BI10" s="219"/>
      <c r="BJ10" s="219"/>
      <c r="BK10" s="219"/>
      <c r="BL10" s="219"/>
      <c r="BM10" s="219"/>
      <c r="BN10" s="219"/>
      <c r="BO10" s="219"/>
      <c r="BP10" s="219"/>
      <c r="BQ10" s="224">
        <v>4</v>
      </c>
      <c r="BR10" s="225"/>
      <c r="BS10" s="781"/>
      <c r="BT10" s="782"/>
      <c r="BU10" s="782"/>
      <c r="BV10" s="782"/>
      <c r="BW10" s="782"/>
      <c r="BX10" s="782"/>
      <c r="BY10" s="782"/>
      <c r="BZ10" s="782"/>
      <c r="CA10" s="782"/>
      <c r="CB10" s="782"/>
      <c r="CC10" s="782"/>
      <c r="CD10" s="782"/>
      <c r="CE10" s="782"/>
      <c r="CF10" s="782"/>
      <c r="CG10" s="783"/>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1"/>
      <c r="DW10" s="782"/>
      <c r="DX10" s="782"/>
      <c r="DY10" s="782"/>
      <c r="DZ10" s="787"/>
      <c r="EA10" s="220"/>
    </row>
    <row r="11" spans="1:131" s="221" customFormat="1" ht="26.25" customHeight="1" x14ac:dyDescent="0.15">
      <c r="A11" s="224">
        <v>5</v>
      </c>
      <c r="B11" s="788"/>
      <c r="C11" s="789"/>
      <c r="D11" s="789"/>
      <c r="E11" s="789"/>
      <c r="F11" s="789"/>
      <c r="G11" s="789"/>
      <c r="H11" s="789"/>
      <c r="I11" s="789"/>
      <c r="J11" s="789"/>
      <c r="K11" s="789"/>
      <c r="L11" s="789"/>
      <c r="M11" s="789"/>
      <c r="N11" s="789"/>
      <c r="O11" s="789"/>
      <c r="P11" s="790"/>
      <c r="Q11" s="791"/>
      <c r="R11" s="792"/>
      <c r="S11" s="792"/>
      <c r="T11" s="792"/>
      <c r="U11" s="792"/>
      <c r="V11" s="792"/>
      <c r="W11" s="792"/>
      <c r="X11" s="792"/>
      <c r="Y11" s="792"/>
      <c r="Z11" s="792"/>
      <c r="AA11" s="792"/>
      <c r="AB11" s="792"/>
      <c r="AC11" s="792"/>
      <c r="AD11" s="792"/>
      <c r="AE11" s="793"/>
      <c r="AF11" s="794"/>
      <c r="AG11" s="795"/>
      <c r="AH11" s="795"/>
      <c r="AI11" s="795"/>
      <c r="AJ11" s="796"/>
      <c r="AK11" s="777"/>
      <c r="AL11" s="778"/>
      <c r="AM11" s="778"/>
      <c r="AN11" s="778"/>
      <c r="AO11" s="778"/>
      <c r="AP11" s="778"/>
      <c r="AQ11" s="778"/>
      <c r="AR11" s="778"/>
      <c r="AS11" s="778"/>
      <c r="AT11" s="778"/>
      <c r="AU11" s="779"/>
      <c r="AV11" s="779"/>
      <c r="AW11" s="779"/>
      <c r="AX11" s="779"/>
      <c r="AY11" s="780"/>
      <c r="AZ11" s="218"/>
      <c r="BA11" s="218"/>
      <c r="BB11" s="218"/>
      <c r="BC11" s="218"/>
      <c r="BD11" s="218"/>
      <c r="BE11" s="219"/>
      <c r="BF11" s="219"/>
      <c r="BG11" s="219"/>
      <c r="BH11" s="219"/>
      <c r="BI11" s="219"/>
      <c r="BJ11" s="219"/>
      <c r="BK11" s="219"/>
      <c r="BL11" s="219"/>
      <c r="BM11" s="219"/>
      <c r="BN11" s="219"/>
      <c r="BO11" s="219"/>
      <c r="BP11" s="219"/>
      <c r="BQ11" s="224">
        <v>5</v>
      </c>
      <c r="BR11" s="225"/>
      <c r="BS11" s="781"/>
      <c r="BT11" s="782"/>
      <c r="BU11" s="782"/>
      <c r="BV11" s="782"/>
      <c r="BW11" s="782"/>
      <c r="BX11" s="782"/>
      <c r="BY11" s="782"/>
      <c r="BZ11" s="782"/>
      <c r="CA11" s="782"/>
      <c r="CB11" s="782"/>
      <c r="CC11" s="782"/>
      <c r="CD11" s="782"/>
      <c r="CE11" s="782"/>
      <c r="CF11" s="782"/>
      <c r="CG11" s="783"/>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1"/>
      <c r="DW11" s="782"/>
      <c r="DX11" s="782"/>
      <c r="DY11" s="782"/>
      <c r="DZ11" s="787"/>
      <c r="EA11" s="220"/>
    </row>
    <row r="12" spans="1:131" s="221" customFormat="1" ht="26.25" customHeight="1" x14ac:dyDescent="0.15">
      <c r="A12" s="224">
        <v>6</v>
      </c>
      <c r="B12" s="788"/>
      <c r="C12" s="789"/>
      <c r="D12" s="789"/>
      <c r="E12" s="789"/>
      <c r="F12" s="789"/>
      <c r="G12" s="789"/>
      <c r="H12" s="789"/>
      <c r="I12" s="789"/>
      <c r="J12" s="789"/>
      <c r="K12" s="789"/>
      <c r="L12" s="789"/>
      <c r="M12" s="789"/>
      <c r="N12" s="789"/>
      <c r="O12" s="789"/>
      <c r="P12" s="790"/>
      <c r="Q12" s="791"/>
      <c r="R12" s="792"/>
      <c r="S12" s="792"/>
      <c r="T12" s="792"/>
      <c r="U12" s="792"/>
      <c r="V12" s="792"/>
      <c r="W12" s="792"/>
      <c r="X12" s="792"/>
      <c r="Y12" s="792"/>
      <c r="Z12" s="792"/>
      <c r="AA12" s="792"/>
      <c r="AB12" s="792"/>
      <c r="AC12" s="792"/>
      <c r="AD12" s="792"/>
      <c r="AE12" s="793"/>
      <c r="AF12" s="794"/>
      <c r="AG12" s="795"/>
      <c r="AH12" s="795"/>
      <c r="AI12" s="795"/>
      <c r="AJ12" s="796"/>
      <c r="AK12" s="777"/>
      <c r="AL12" s="778"/>
      <c r="AM12" s="778"/>
      <c r="AN12" s="778"/>
      <c r="AO12" s="778"/>
      <c r="AP12" s="778"/>
      <c r="AQ12" s="778"/>
      <c r="AR12" s="778"/>
      <c r="AS12" s="778"/>
      <c r="AT12" s="778"/>
      <c r="AU12" s="779"/>
      <c r="AV12" s="779"/>
      <c r="AW12" s="779"/>
      <c r="AX12" s="779"/>
      <c r="AY12" s="780"/>
      <c r="AZ12" s="218"/>
      <c r="BA12" s="218"/>
      <c r="BB12" s="218"/>
      <c r="BC12" s="218"/>
      <c r="BD12" s="218"/>
      <c r="BE12" s="219"/>
      <c r="BF12" s="219"/>
      <c r="BG12" s="219"/>
      <c r="BH12" s="219"/>
      <c r="BI12" s="219"/>
      <c r="BJ12" s="219"/>
      <c r="BK12" s="219"/>
      <c r="BL12" s="219"/>
      <c r="BM12" s="219"/>
      <c r="BN12" s="219"/>
      <c r="BO12" s="219"/>
      <c r="BP12" s="219"/>
      <c r="BQ12" s="224">
        <v>6</v>
      </c>
      <c r="BR12" s="225"/>
      <c r="BS12" s="781"/>
      <c r="BT12" s="782"/>
      <c r="BU12" s="782"/>
      <c r="BV12" s="782"/>
      <c r="BW12" s="782"/>
      <c r="BX12" s="782"/>
      <c r="BY12" s="782"/>
      <c r="BZ12" s="782"/>
      <c r="CA12" s="782"/>
      <c r="CB12" s="782"/>
      <c r="CC12" s="782"/>
      <c r="CD12" s="782"/>
      <c r="CE12" s="782"/>
      <c r="CF12" s="782"/>
      <c r="CG12" s="783"/>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1"/>
      <c r="DW12" s="782"/>
      <c r="DX12" s="782"/>
      <c r="DY12" s="782"/>
      <c r="DZ12" s="787"/>
      <c r="EA12" s="220"/>
    </row>
    <row r="13" spans="1:131" s="221" customFormat="1" ht="26.25" customHeight="1" x14ac:dyDescent="0.15">
      <c r="A13" s="224">
        <v>7</v>
      </c>
      <c r="B13" s="788"/>
      <c r="C13" s="789"/>
      <c r="D13" s="789"/>
      <c r="E13" s="789"/>
      <c r="F13" s="789"/>
      <c r="G13" s="789"/>
      <c r="H13" s="789"/>
      <c r="I13" s="789"/>
      <c r="J13" s="789"/>
      <c r="K13" s="789"/>
      <c r="L13" s="789"/>
      <c r="M13" s="789"/>
      <c r="N13" s="789"/>
      <c r="O13" s="789"/>
      <c r="P13" s="790"/>
      <c r="Q13" s="791"/>
      <c r="R13" s="792"/>
      <c r="S13" s="792"/>
      <c r="T13" s="792"/>
      <c r="U13" s="792"/>
      <c r="V13" s="792"/>
      <c r="W13" s="792"/>
      <c r="X13" s="792"/>
      <c r="Y13" s="792"/>
      <c r="Z13" s="792"/>
      <c r="AA13" s="792"/>
      <c r="AB13" s="792"/>
      <c r="AC13" s="792"/>
      <c r="AD13" s="792"/>
      <c r="AE13" s="793"/>
      <c r="AF13" s="794"/>
      <c r="AG13" s="795"/>
      <c r="AH13" s="795"/>
      <c r="AI13" s="795"/>
      <c r="AJ13" s="796"/>
      <c r="AK13" s="777"/>
      <c r="AL13" s="778"/>
      <c r="AM13" s="778"/>
      <c r="AN13" s="778"/>
      <c r="AO13" s="778"/>
      <c r="AP13" s="778"/>
      <c r="AQ13" s="778"/>
      <c r="AR13" s="778"/>
      <c r="AS13" s="778"/>
      <c r="AT13" s="778"/>
      <c r="AU13" s="779"/>
      <c r="AV13" s="779"/>
      <c r="AW13" s="779"/>
      <c r="AX13" s="779"/>
      <c r="AY13" s="780"/>
      <c r="AZ13" s="218"/>
      <c r="BA13" s="218"/>
      <c r="BB13" s="218"/>
      <c r="BC13" s="218"/>
      <c r="BD13" s="218"/>
      <c r="BE13" s="219"/>
      <c r="BF13" s="219"/>
      <c r="BG13" s="219"/>
      <c r="BH13" s="219"/>
      <c r="BI13" s="219"/>
      <c r="BJ13" s="219"/>
      <c r="BK13" s="219"/>
      <c r="BL13" s="219"/>
      <c r="BM13" s="219"/>
      <c r="BN13" s="219"/>
      <c r="BO13" s="219"/>
      <c r="BP13" s="219"/>
      <c r="BQ13" s="224">
        <v>7</v>
      </c>
      <c r="BR13" s="225"/>
      <c r="BS13" s="781"/>
      <c r="BT13" s="782"/>
      <c r="BU13" s="782"/>
      <c r="BV13" s="782"/>
      <c r="BW13" s="782"/>
      <c r="BX13" s="782"/>
      <c r="BY13" s="782"/>
      <c r="BZ13" s="782"/>
      <c r="CA13" s="782"/>
      <c r="CB13" s="782"/>
      <c r="CC13" s="782"/>
      <c r="CD13" s="782"/>
      <c r="CE13" s="782"/>
      <c r="CF13" s="782"/>
      <c r="CG13" s="783"/>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1"/>
      <c r="DW13" s="782"/>
      <c r="DX13" s="782"/>
      <c r="DY13" s="782"/>
      <c r="DZ13" s="787"/>
      <c r="EA13" s="220"/>
    </row>
    <row r="14" spans="1:131" s="221" customFormat="1" ht="26.25" customHeight="1" x14ac:dyDescent="0.15">
      <c r="A14" s="224">
        <v>8</v>
      </c>
      <c r="B14" s="788"/>
      <c r="C14" s="789"/>
      <c r="D14" s="789"/>
      <c r="E14" s="789"/>
      <c r="F14" s="789"/>
      <c r="G14" s="789"/>
      <c r="H14" s="789"/>
      <c r="I14" s="789"/>
      <c r="J14" s="789"/>
      <c r="K14" s="789"/>
      <c r="L14" s="789"/>
      <c r="M14" s="789"/>
      <c r="N14" s="789"/>
      <c r="O14" s="789"/>
      <c r="P14" s="790"/>
      <c r="Q14" s="791"/>
      <c r="R14" s="792"/>
      <c r="S14" s="792"/>
      <c r="T14" s="792"/>
      <c r="U14" s="792"/>
      <c r="V14" s="792"/>
      <c r="W14" s="792"/>
      <c r="X14" s="792"/>
      <c r="Y14" s="792"/>
      <c r="Z14" s="792"/>
      <c r="AA14" s="792"/>
      <c r="AB14" s="792"/>
      <c r="AC14" s="792"/>
      <c r="AD14" s="792"/>
      <c r="AE14" s="793"/>
      <c r="AF14" s="794"/>
      <c r="AG14" s="795"/>
      <c r="AH14" s="795"/>
      <c r="AI14" s="795"/>
      <c r="AJ14" s="796"/>
      <c r="AK14" s="777"/>
      <c r="AL14" s="778"/>
      <c r="AM14" s="778"/>
      <c r="AN14" s="778"/>
      <c r="AO14" s="778"/>
      <c r="AP14" s="778"/>
      <c r="AQ14" s="778"/>
      <c r="AR14" s="778"/>
      <c r="AS14" s="778"/>
      <c r="AT14" s="778"/>
      <c r="AU14" s="779"/>
      <c r="AV14" s="779"/>
      <c r="AW14" s="779"/>
      <c r="AX14" s="779"/>
      <c r="AY14" s="780"/>
      <c r="AZ14" s="218"/>
      <c r="BA14" s="218"/>
      <c r="BB14" s="218"/>
      <c r="BC14" s="218"/>
      <c r="BD14" s="218"/>
      <c r="BE14" s="219"/>
      <c r="BF14" s="219"/>
      <c r="BG14" s="219"/>
      <c r="BH14" s="219"/>
      <c r="BI14" s="219"/>
      <c r="BJ14" s="219"/>
      <c r="BK14" s="219"/>
      <c r="BL14" s="219"/>
      <c r="BM14" s="219"/>
      <c r="BN14" s="219"/>
      <c r="BO14" s="219"/>
      <c r="BP14" s="219"/>
      <c r="BQ14" s="224">
        <v>8</v>
      </c>
      <c r="BR14" s="225"/>
      <c r="BS14" s="781"/>
      <c r="BT14" s="782"/>
      <c r="BU14" s="782"/>
      <c r="BV14" s="782"/>
      <c r="BW14" s="782"/>
      <c r="BX14" s="782"/>
      <c r="BY14" s="782"/>
      <c r="BZ14" s="782"/>
      <c r="CA14" s="782"/>
      <c r="CB14" s="782"/>
      <c r="CC14" s="782"/>
      <c r="CD14" s="782"/>
      <c r="CE14" s="782"/>
      <c r="CF14" s="782"/>
      <c r="CG14" s="783"/>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1"/>
      <c r="DW14" s="782"/>
      <c r="DX14" s="782"/>
      <c r="DY14" s="782"/>
      <c r="DZ14" s="787"/>
      <c r="EA14" s="220"/>
    </row>
    <row r="15" spans="1:131" s="221" customFormat="1" ht="26.25" customHeight="1" x14ac:dyDescent="0.15">
      <c r="A15" s="224">
        <v>9</v>
      </c>
      <c r="B15" s="788"/>
      <c r="C15" s="789"/>
      <c r="D15" s="789"/>
      <c r="E15" s="789"/>
      <c r="F15" s="789"/>
      <c r="G15" s="789"/>
      <c r="H15" s="789"/>
      <c r="I15" s="789"/>
      <c r="J15" s="789"/>
      <c r="K15" s="789"/>
      <c r="L15" s="789"/>
      <c r="M15" s="789"/>
      <c r="N15" s="789"/>
      <c r="O15" s="789"/>
      <c r="P15" s="790"/>
      <c r="Q15" s="791"/>
      <c r="R15" s="792"/>
      <c r="S15" s="792"/>
      <c r="T15" s="792"/>
      <c r="U15" s="792"/>
      <c r="V15" s="792"/>
      <c r="W15" s="792"/>
      <c r="X15" s="792"/>
      <c r="Y15" s="792"/>
      <c r="Z15" s="792"/>
      <c r="AA15" s="792"/>
      <c r="AB15" s="792"/>
      <c r="AC15" s="792"/>
      <c r="AD15" s="792"/>
      <c r="AE15" s="793"/>
      <c r="AF15" s="794"/>
      <c r="AG15" s="795"/>
      <c r="AH15" s="795"/>
      <c r="AI15" s="795"/>
      <c r="AJ15" s="796"/>
      <c r="AK15" s="777"/>
      <c r="AL15" s="778"/>
      <c r="AM15" s="778"/>
      <c r="AN15" s="778"/>
      <c r="AO15" s="778"/>
      <c r="AP15" s="778"/>
      <c r="AQ15" s="778"/>
      <c r="AR15" s="778"/>
      <c r="AS15" s="778"/>
      <c r="AT15" s="778"/>
      <c r="AU15" s="779"/>
      <c r="AV15" s="779"/>
      <c r="AW15" s="779"/>
      <c r="AX15" s="779"/>
      <c r="AY15" s="780"/>
      <c r="AZ15" s="218"/>
      <c r="BA15" s="218"/>
      <c r="BB15" s="218"/>
      <c r="BC15" s="218"/>
      <c r="BD15" s="218"/>
      <c r="BE15" s="219"/>
      <c r="BF15" s="219"/>
      <c r="BG15" s="219"/>
      <c r="BH15" s="219"/>
      <c r="BI15" s="219"/>
      <c r="BJ15" s="219"/>
      <c r="BK15" s="219"/>
      <c r="BL15" s="219"/>
      <c r="BM15" s="219"/>
      <c r="BN15" s="219"/>
      <c r="BO15" s="219"/>
      <c r="BP15" s="219"/>
      <c r="BQ15" s="224">
        <v>9</v>
      </c>
      <c r="BR15" s="225"/>
      <c r="BS15" s="781"/>
      <c r="BT15" s="782"/>
      <c r="BU15" s="782"/>
      <c r="BV15" s="782"/>
      <c r="BW15" s="782"/>
      <c r="BX15" s="782"/>
      <c r="BY15" s="782"/>
      <c r="BZ15" s="782"/>
      <c r="CA15" s="782"/>
      <c r="CB15" s="782"/>
      <c r="CC15" s="782"/>
      <c r="CD15" s="782"/>
      <c r="CE15" s="782"/>
      <c r="CF15" s="782"/>
      <c r="CG15" s="783"/>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1"/>
      <c r="DW15" s="782"/>
      <c r="DX15" s="782"/>
      <c r="DY15" s="782"/>
      <c r="DZ15" s="787"/>
      <c r="EA15" s="220"/>
    </row>
    <row r="16" spans="1:131" s="221" customFormat="1" ht="26.25" customHeight="1" x14ac:dyDescent="0.15">
      <c r="A16" s="224">
        <v>10</v>
      </c>
      <c r="B16" s="788"/>
      <c r="C16" s="789"/>
      <c r="D16" s="789"/>
      <c r="E16" s="789"/>
      <c r="F16" s="789"/>
      <c r="G16" s="789"/>
      <c r="H16" s="789"/>
      <c r="I16" s="789"/>
      <c r="J16" s="789"/>
      <c r="K16" s="789"/>
      <c r="L16" s="789"/>
      <c r="M16" s="789"/>
      <c r="N16" s="789"/>
      <c r="O16" s="789"/>
      <c r="P16" s="790"/>
      <c r="Q16" s="791"/>
      <c r="R16" s="792"/>
      <c r="S16" s="792"/>
      <c r="T16" s="792"/>
      <c r="U16" s="792"/>
      <c r="V16" s="792"/>
      <c r="W16" s="792"/>
      <c r="X16" s="792"/>
      <c r="Y16" s="792"/>
      <c r="Z16" s="792"/>
      <c r="AA16" s="792"/>
      <c r="AB16" s="792"/>
      <c r="AC16" s="792"/>
      <c r="AD16" s="792"/>
      <c r="AE16" s="793"/>
      <c r="AF16" s="794"/>
      <c r="AG16" s="795"/>
      <c r="AH16" s="795"/>
      <c r="AI16" s="795"/>
      <c r="AJ16" s="796"/>
      <c r="AK16" s="777"/>
      <c r="AL16" s="778"/>
      <c r="AM16" s="778"/>
      <c r="AN16" s="778"/>
      <c r="AO16" s="778"/>
      <c r="AP16" s="778"/>
      <c r="AQ16" s="778"/>
      <c r="AR16" s="778"/>
      <c r="AS16" s="778"/>
      <c r="AT16" s="778"/>
      <c r="AU16" s="779"/>
      <c r="AV16" s="779"/>
      <c r="AW16" s="779"/>
      <c r="AX16" s="779"/>
      <c r="AY16" s="780"/>
      <c r="AZ16" s="218"/>
      <c r="BA16" s="218"/>
      <c r="BB16" s="218"/>
      <c r="BC16" s="218"/>
      <c r="BD16" s="218"/>
      <c r="BE16" s="219"/>
      <c r="BF16" s="219"/>
      <c r="BG16" s="219"/>
      <c r="BH16" s="219"/>
      <c r="BI16" s="219"/>
      <c r="BJ16" s="219"/>
      <c r="BK16" s="219"/>
      <c r="BL16" s="219"/>
      <c r="BM16" s="219"/>
      <c r="BN16" s="219"/>
      <c r="BO16" s="219"/>
      <c r="BP16" s="219"/>
      <c r="BQ16" s="224">
        <v>10</v>
      </c>
      <c r="BR16" s="225"/>
      <c r="BS16" s="781"/>
      <c r="BT16" s="782"/>
      <c r="BU16" s="782"/>
      <c r="BV16" s="782"/>
      <c r="BW16" s="782"/>
      <c r="BX16" s="782"/>
      <c r="BY16" s="782"/>
      <c r="BZ16" s="782"/>
      <c r="CA16" s="782"/>
      <c r="CB16" s="782"/>
      <c r="CC16" s="782"/>
      <c r="CD16" s="782"/>
      <c r="CE16" s="782"/>
      <c r="CF16" s="782"/>
      <c r="CG16" s="783"/>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1"/>
      <c r="DW16" s="782"/>
      <c r="DX16" s="782"/>
      <c r="DY16" s="782"/>
      <c r="DZ16" s="787"/>
      <c r="EA16" s="220"/>
    </row>
    <row r="17" spans="1:131" s="221" customFormat="1" ht="26.25" customHeight="1" x14ac:dyDescent="0.15">
      <c r="A17" s="224">
        <v>11</v>
      </c>
      <c r="B17" s="788"/>
      <c r="C17" s="789"/>
      <c r="D17" s="789"/>
      <c r="E17" s="789"/>
      <c r="F17" s="789"/>
      <c r="G17" s="789"/>
      <c r="H17" s="789"/>
      <c r="I17" s="789"/>
      <c r="J17" s="789"/>
      <c r="K17" s="789"/>
      <c r="L17" s="789"/>
      <c r="M17" s="789"/>
      <c r="N17" s="789"/>
      <c r="O17" s="789"/>
      <c r="P17" s="790"/>
      <c r="Q17" s="791"/>
      <c r="R17" s="792"/>
      <c r="S17" s="792"/>
      <c r="T17" s="792"/>
      <c r="U17" s="792"/>
      <c r="V17" s="792"/>
      <c r="W17" s="792"/>
      <c r="X17" s="792"/>
      <c r="Y17" s="792"/>
      <c r="Z17" s="792"/>
      <c r="AA17" s="792"/>
      <c r="AB17" s="792"/>
      <c r="AC17" s="792"/>
      <c r="AD17" s="792"/>
      <c r="AE17" s="793"/>
      <c r="AF17" s="794"/>
      <c r="AG17" s="795"/>
      <c r="AH17" s="795"/>
      <c r="AI17" s="795"/>
      <c r="AJ17" s="796"/>
      <c r="AK17" s="777"/>
      <c r="AL17" s="778"/>
      <c r="AM17" s="778"/>
      <c r="AN17" s="778"/>
      <c r="AO17" s="778"/>
      <c r="AP17" s="778"/>
      <c r="AQ17" s="778"/>
      <c r="AR17" s="778"/>
      <c r="AS17" s="778"/>
      <c r="AT17" s="778"/>
      <c r="AU17" s="779"/>
      <c r="AV17" s="779"/>
      <c r="AW17" s="779"/>
      <c r="AX17" s="779"/>
      <c r="AY17" s="780"/>
      <c r="AZ17" s="218"/>
      <c r="BA17" s="218"/>
      <c r="BB17" s="218"/>
      <c r="BC17" s="218"/>
      <c r="BD17" s="218"/>
      <c r="BE17" s="219"/>
      <c r="BF17" s="219"/>
      <c r="BG17" s="219"/>
      <c r="BH17" s="219"/>
      <c r="BI17" s="219"/>
      <c r="BJ17" s="219"/>
      <c r="BK17" s="219"/>
      <c r="BL17" s="219"/>
      <c r="BM17" s="219"/>
      <c r="BN17" s="219"/>
      <c r="BO17" s="219"/>
      <c r="BP17" s="219"/>
      <c r="BQ17" s="224">
        <v>11</v>
      </c>
      <c r="BR17" s="225"/>
      <c r="BS17" s="781"/>
      <c r="BT17" s="782"/>
      <c r="BU17" s="782"/>
      <c r="BV17" s="782"/>
      <c r="BW17" s="782"/>
      <c r="BX17" s="782"/>
      <c r="BY17" s="782"/>
      <c r="BZ17" s="782"/>
      <c r="CA17" s="782"/>
      <c r="CB17" s="782"/>
      <c r="CC17" s="782"/>
      <c r="CD17" s="782"/>
      <c r="CE17" s="782"/>
      <c r="CF17" s="782"/>
      <c r="CG17" s="783"/>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1"/>
      <c r="DW17" s="782"/>
      <c r="DX17" s="782"/>
      <c r="DY17" s="782"/>
      <c r="DZ17" s="787"/>
      <c r="EA17" s="220"/>
    </row>
    <row r="18" spans="1:131" s="221" customFormat="1" ht="26.25" customHeight="1" x14ac:dyDescent="0.15">
      <c r="A18" s="224">
        <v>12</v>
      </c>
      <c r="B18" s="788"/>
      <c r="C18" s="789"/>
      <c r="D18" s="789"/>
      <c r="E18" s="789"/>
      <c r="F18" s="789"/>
      <c r="G18" s="789"/>
      <c r="H18" s="789"/>
      <c r="I18" s="789"/>
      <c r="J18" s="789"/>
      <c r="K18" s="789"/>
      <c r="L18" s="789"/>
      <c r="M18" s="789"/>
      <c r="N18" s="789"/>
      <c r="O18" s="789"/>
      <c r="P18" s="790"/>
      <c r="Q18" s="791"/>
      <c r="R18" s="792"/>
      <c r="S18" s="792"/>
      <c r="T18" s="792"/>
      <c r="U18" s="792"/>
      <c r="V18" s="792"/>
      <c r="W18" s="792"/>
      <c r="X18" s="792"/>
      <c r="Y18" s="792"/>
      <c r="Z18" s="792"/>
      <c r="AA18" s="792"/>
      <c r="AB18" s="792"/>
      <c r="AC18" s="792"/>
      <c r="AD18" s="792"/>
      <c r="AE18" s="793"/>
      <c r="AF18" s="794"/>
      <c r="AG18" s="795"/>
      <c r="AH18" s="795"/>
      <c r="AI18" s="795"/>
      <c r="AJ18" s="796"/>
      <c r="AK18" s="777"/>
      <c r="AL18" s="778"/>
      <c r="AM18" s="778"/>
      <c r="AN18" s="778"/>
      <c r="AO18" s="778"/>
      <c r="AP18" s="778"/>
      <c r="AQ18" s="778"/>
      <c r="AR18" s="778"/>
      <c r="AS18" s="778"/>
      <c r="AT18" s="778"/>
      <c r="AU18" s="779"/>
      <c r="AV18" s="779"/>
      <c r="AW18" s="779"/>
      <c r="AX18" s="779"/>
      <c r="AY18" s="780"/>
      <c r="AZ18" s="218"/>
      <c r="BA18" s="218"/>
      <c r="BB18" s="218"/>
      <c r="BC18" s="218"/>
      <c r="BD18" s="218"/>
      <c r="BE18" s="219"/>
      <c r="BF18" s="219"/>
      <c r="BG18" s="219"/>
      <c r="BH18" s="219"/>
      <c r="BI18" s="219"/>
      <c r="BJ18" s="219"/>
      <c r="BK18" s="219"/>
      <c r="BL18" s="219"/>
      <c r="BM18" s="219"/>
      <c r="BN18" s="219"/>
      <c r="BO18" s="219"/>
      <c r="BP18" s="219"/>
      <c r="BQ18" s="224">
        <v>12</v>
      </c>
      <c r="BR18" s="225"/>
      <c r="BS18" s="781"/>
      <c r="BT18" s="782"/>
      <c r="BU18" s="782"/>
      <c r="BV18" s="782"/>
      <c r="BW18" s="782"/>
      <c r="BX18" s="782"/>
      <c r="BY18" s="782"/>
      <c r="BZ18" s="782"/>
      <c r="CA18" s="782"/>
      <c r="CB18" s="782"/>
      <c r="CC18" s="782"/>
      <c r="CD18" s="782"/>
      <c r="CE18" s="782"/>
      <c r="CF18" s="782"/>
      <c r="CG18" s="783"/>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1"/>
      <c r="DW18" s="782"/>
      <c r="DX18" s="782"/>
      <c r="DY18" s="782"/>
      <c r="DZ18" s="787"/>
      <c r="EA18" s="220"/>
    </row>
    <row r="19" spans="1:131" s="221" customFormat="1" ht="26.25" customHeight="1" x14ac:dyDescent="0.15">
      <c r="A19" s="224">
        <v>13</v>
      </c>
      <c r="B19" s="788"/>
      <c r="C19" s="789"/>
      <c r="D19" s="789"/>
      <c r="E19" s="789"/>
      <c r="F19" s="789"/>
      <c r="G19" s="789"/>
      <c r="H19" s="789"/>
      <c r="I19" s="789"/>
      <c r="J19" s="789"/>
      <c r="K19" s="789"/>
      <c r="L19" s="789"/>
      <c r="M19" s="789"/>
      <c r="N19" s="789"/>
      <c r="O19" s="789"/>
      <c r="P19" s="790"/>
      <c r="Q19" s="791"/>
      <c r="R19" s="792"/>
      <c r="S19" s="792"/>
      <c r="T19" s="792"/>
      <c r="U19" s="792"/>
      <c r="V19" s="792"/>
      <c r="W19" s="792"/>
      <c r="X19" s="792"/>
      <c r="Y19" s="792"/>
      <c r="Z19" s="792"/>
      <c r="AA19" s="792"/>
      <c r="AB19" s="792"/>
      <c r="AC19" s="792"/>
      <c r="AD19" s="792"/>
      <c r="AE19" s="793"/>
      <c r="AF19" s="794"/>
      <c r="AG19" s="795"/>
      <c r="AH19" s="795"/>
      <c r="AI19" s="795"/>
      <c r="AJ19" s="796"/>
      <c r="AK19" s="777"/>
      <c r="AL19" s="778"/>
      <c r="AM19" s="778"/>
      <c r="AN19" s="778"/>
      <c r="AO19" s="778"/>
      <c r="AP19" s="778"/>
      <c r="AQ19" s="778"/>
      <c r="AR19" s="778"/>
      <c r="AS19" s="778"/>
      <c r="AT19" s="778"/>
      <c r="AU19" s="779"/>
      <c r="AV19" s="779"/>
      <c r="AW19" s="779"/>
      <c r="AX19" s="779"/>
      <c r="AY19" s="780"/>
      <c r="AZ19" s="218"/>
      <c r="BA19" s="218"/>
      <c r="BB19" s="218"/>
      <c r="BC19" s="218"/>
      <c r="BD19" s="218"/>
      <c r="BE19" s="219"/>
      <c r="BF19" s="219"/>
      <c r="BG19" s="219"/>
      <c r="BH19" s="219"/>
      <c r="BI19" s="219"/>
      <c r="BJ19" s="219"/>
      <c r="BK19" s="219"/>
      <c r="BL19" s="219"/>
      <c r="BM19" s="219"/>
      <c r="BN19" s="219"/>
      <c r="BO19" s="219"/>
      <c r="BP19" s="219"/>
      <c r="BQ19" s="224">
        <v>13</v>
      </c>
      <c r="BR19" s="225"/>
      <c r="BS19" s="781"/>
      <c r="BT19" s="782"/>
      <c r="BU19" s="782"/>
      <c r="BV19" s="782"/>
      <c r="BW19" s="782"/>
      <c r="BX19" s="782"/>
      <c r="BY19" s="782"/>
      <c r="BZ19" s="782"/>
      <c r="CA19" s="782"/>
      <c r="CB19" s="782"/>
      <c r="CC19" s="782"/>
      <c r="CD19" s="782"/>
      <c r="CE19" s="782"/>
      <c r="CF19" s="782"/>
      <c r="CG19" s="783"/>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1"/>
      <c r="DW19" s="782"/>
      <c r="DX19" s="782"/>
      <c r="DY19" s="782"/>
      <c r="DZ19" s="787"/>
      <c r="EA19" s="220"/>
    </row>
    <row r="20" spans="1:131" s="221" customFormat="1" ht="26.25" customHeight="1" x14ac:dyDescent="0.15">
      <c r="A20" s="224">
        <v>14</v>
      </c>
      <c r="B20" s="788"/>
      <c r="C20" s="789"/>
      <c r="D20" s="789"/>
      <c r="E20" s="789"/>
      <c r="F20" s="789"/>
      <c r="G20" s="789"/>
      <c r="H20" s="789"/>
      <c r="I20" s="789"/>
      <c r="J20" s="789"/>
      <c r="K20" s="789"/>
      <c r="L20" s="789"/>
      <c r="M20" s="789"/>
      <c r="N20" s="789"/>
      <c r="O20" s="789"/>
      <c r="P20" s="790"/>
      <c r="Q20" s="791"/>
      <c r="R20" s="792"/>
      <c r="S20" s="792"/>
      <c r="T20" s="792"/>
      <c r="U20" s="792"/>
      <c r="V20" s="792"/>
      <c r="W20" s="792"/>
      <c r="X20" s="792"/>
      <c r="Y20" s="792"/>
      <c r="Z20" s="792"/>
      <c r="AA20" s="792"/>
      <c r="AB20" s="792"/>
      <c r="AC20" s="792"/>
      <c r="AD20" s="792"/>
      <c r="AE20" s="793"/>
      <c r="AF20" s="794"/>
      <c r="AG20" s="795"/>
      <c r="AH20" s="795"/>
      <c r="AI20" s="795"/>
      <c r="AJ20" s="796"/>
      <c r="AK20" s="777"/>
      <c r="AL20" s="778"/>
      <c r="AM20" s="778"/>
      <c r="AN20" s="778"/>
      <c r="AO20" s="778"/>
      <c r="AP20" s="778"/>
      <c r="AQ20" s="778"/>
      <c r="AR20" s="778"/>
      <c r="AS20" s="778"/>
      <c r="AT20" s="778"/>
      <c r="AU20" s="779"/>
      <c r="AV20" s="779"/>
      <c r="AW20" s="779"/>
      <c r="AX20" s="779"/>
      <c r="AY20" s="780"/>
      <c r="AZ20" s="218"/>
      <c r="BA20" s="218"/>
      <c r="BB20" s="218"/>
      <c r="BC20" s="218"/>
      <c r="BD20" s="218"/>
      <c r="BE20" s="219"/>
      <c r="BF20" s="219"/>
      <c r="BG20" s="219"/>
      <c r="BH20" s="219"/>
      <c r="BI20" s="219"/>
      <c r="BJ20" s="219"/>
      <c r="BK20" s="219"/>
      <c r="BL20" s="219"/>
      <c r="BM20" s="219"/>
      <c r="BN20" s="219"/>
      <c r="BO20" s="219"/>
      <c r="BP20" s="219"/>
      <c r="BQ20" s="224">
        <v>14</v>
      </c>
      <c r="BR20" s="225"/>
      <c r="BS20" s="781"/>
      <c r="BT20" s="782"/>
      <c r="BU20" s="782"/>
      <c r="BV20" s="782"/>
      <c r="BW20" s="782"/>
      <c r="BX20" s="782"/>
      <c r="BY20" s="782"/>
      <c r="BZ20" s="782"/>
      <c r="CA20" s="782"/>
      <c r="CB20" s="782"/>
      <c r="CC20" s="782"/>
      <c r="CD20" s="782"/>
      <c r="CE20" s="782"/>
      <c r="CF20" s="782"/>
      <c r="CG20" s="783"/>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1"/>
      <c r="DW20" s="782"/>
      <c r="DX20" s="782"/>
      <c r="DY20" s="782"/>
      <c r="DZ20" s="787"/>
      <c r="EA20" s="220"/>
    </row>
    <row r="21" spans="1:131" s="221" customFormat="1" ht="26.25" customHeight="1" thickBot="1" x14ac:dyDescent="0.2">
      <c r="A21" s="224">
        <v>15</v>
      </c>
      <c r="B21" s="788"/>
      <c r="C21" s="789"/>
      <c r="D21" s="789"/>
      <c r="E21" s="789"/>
      <c r="F21" s="789"/>
      <c r="G21" s="789"/>
      <c r="H21" s="789"/>
      <c r="I21" s="789"/>
      <c r="J21" s="789"/>
      <c r="K21" s="789"/>
      <c r="L21" s="789"/>
      <c r="M21" s="789"/>
      <c r="N21" s="789"/>
      <c r="O21" s="789"/>
      <c r="P21" s="790"/>
      <c r="Q21" s="791"/>
      <c r="R21" s="792"/>
      <c r="S21" s="792"/>
      <c r="T21" s="792"/>
      <c r="U21" s="792"/>
      <c r="V21" s="792"/>
      <c r="W21" s="792"/>
      <c r="X21" s="792"/>
      <c r="Y21" s="792"/>
      <c r="Z21" s="792"/>
      <c r="AA21" s="792"/>
      <c r="AB21" s="792"/>
      <c r="AC21" s="792"/>
      <c r="AD21" s="792"/>
      <c r="AE21" s="793"/>
      <c r="AF21" s="794"/>
      <c r="AG21" s="795"/>
      <c r="AH21" s="795"/>
      <c r="AI21" s="795"/>
      <c r="AJ21" s="796"/>
      <c r="AK21" s="777"/>
      <c r="AL21" s="778"/>
      <c r="AM21" s="778"/>
      <c r="AN21" s="778"/>
      <c r="AO21" s="778"/>
      <c r="AP21" s="778"/>
      <c r="AQ21" s="778"/>
      <c r="AR21" s="778"/>
      <c r="AS21" s="778"/>
      <c r="AT21" s="778"/>
      <c r="AU21" s="779"/>
      <c r="AV21" s="779"/>
      <c r="AW21" s="779"/>
      <c r="AX21" s="779"/>
      <c r="AY21" s="780"/>
      <c r="AZ21" s="218"/>
      <c r="BA21" s="218"/>
      <c r="BB21" s="218"/>
      <c r="BC21" s="218"/>
      <c r="BD21" s="218"/>
      <c r="BE21" s="219"/>
      <c r="BF21" s="219"/>
      <c r="BG21" s="219"/>
      <c r="BH21" s="219"/>
      <c r="BI21" s="219"/>
      <c r="BJ21" s="219"/>
      <c r="BK21" s="219"/>
      <c r="BL21" s="219"/>
      <c r="BM21" s="219"/>
      <c r="BN21" s="219"/>
      <c r="BO21" s="219"/>
      <c r="BP21" s="219"/>
      <c r="BQ21" s="224">
        <v>15</v>
      </c>
      <c r="BR21" s="225"/>
      <c r="BS21" s="781"/>
      <c r="BT21" s="782"/>
      <c r="BU21" s="782"/>
      <c r="BV21" s="782"/>
      <c r="BW21" s="782"/>
      <c r="BX21" s="782"/>
      <c r="BY21" s="782"/>
      <c r="BZ21" s="782"/>
      <c r="CA21" s="782"/>
      <c r="CB21" s="782"/>
      <c r="CC21" s="782"/>
      <c r="CD21" s="782"/>
      <c r="CE21" s="782"/>
      <c r="CF21" s="782"/>
      <c r="CG21" s="783"/>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1"/>
      <c r="DW21" s="782"/>
      <c r="DX21" s="782"/>
      <c r="DY21" s="782"/>
      <c r="DZ21" s="787"/>
      <c r="EA21" s="220"/>
    </row>
    <row r="22" spans="1:131" s="221" customFormat="1" ht="26.25" customHeight="1" x14ac:dyDescent="0.15">
      <c r="A22" s="224">
        <v>16</v>
      </c>
      <c r="B22" s="788"/>
      <c r="C22" s="789"/>
      <c r="D22" s="789"/>
      <c r="E22" s="789"/>
      <c r="F22" s="789"/>
      <c r="G22" s="789"/>
      <c r="H22" s="789"/>
      <c r="I22" s="789"/>
      <c r="J22" s="789"/>
      <c r="K22" s="789"/>
      <c r="L22" s="789"/>
      <c r="M22" s="789"/>
      <c r="N22" s="789"/>
      <c r="O22" s="789"/>
      <c r="P22" s="790"/>
      <c r="Q22" s="810"/>
      <c r="R22" s="811"/>
      <c r="S22" s="811"/>
      <c r="T22" s="811"/>
      <c r="U22" s="811"/>
      <c r="V22" s="811"/>
      <c r="W22" s="811"/>
      <c r="X22" s="811"/>
      <c r="Y22" s="811"/>
      <c r="Z22" s="811"/>
      <c r="AA22" s="811"/>
      <c r="AB22" s="811"/>
      <c r="AC22" s="811"/>
      <c r="AD22" s="811"/>
      <c r="AE22" s="812"/>
      <c r="AF22" s="794"/>
      <c r="AG22" s="795"/>
      <c r="AH22" s="795"/>
      <c r="AI22" s="795"/>
      <c r="AJ22" s="796"/>
      <c r="AK22" s="813"/>
      <c r="AL22" s="814"/>
      <c r="AM22" s="814"/>
      <c r="AN22" s="814"/>
      <c r="AO22" s="814"/>
      <c r="AP22" s="814"/>
      <c r="AQ22" s="814"/>
      <c r="AR22" s="814"/>
      <c r="AS22" s="814"/>
      <c r="AT22" s="814"/>
      <c r="AU22" s="815"/>
      <c r="AV22" s="815"/>
      <c r="AW22" s="815"/>
      <c r="AX22" s="815"/>
      <c r="AY22" s="816"/>
      <c r="AZ22" s="817" t="s">
        <v>387</v>
      </c>
      <c r="BA22" s="817"/>
      <c r="BB22" s="817"/>
      <c r="BC22" s="817"/>
      <c r="BD22" s="818"/>
      <c r="BE22" s="219"/>
      <c r="BF22" s="219"/>
      <c r="BG22" s="219"/>
      <c r="BH22" s="219"/>
      <c r="BI22" s="219"/>
      <c r="BJ22" s="219"/>
      <c r="BK22" s="219"/>
      <c r="BL22" s="219"/>
      <c r="BM22" s="219"/>
      <c r="BN22" s="219"/>
      <c r="BO22" s="219"/>
      <c r="BP22" s="219"/>
      <c r="BQ22" s="224">
        <v>16</v>
      </c>
      <c r="BR22" s="225"/>
      <c r="BS22" s="781"/>
      <c r="BT22" s="782"/>
      <c r="BU22" s="782"/>
      <c r="BV22" s="782"/>
      <c r="BW22" s="782"/>
      <c r="BX22" s="782"/>
      <c r="BY22" s="782"/>
      <c r="BZ22" s="782"/>
      <c r="CA22" s="782"/>
      <c r="CB22" s="782"/>
      <c r="CC22" s="782"/>
      <c r="CD22" s="782"/>
      <c r="CE22" s="782"/>
      <c r="CF22" s="782"/>
      <c r="CG22" s="783"/>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1"/>
      <c r="DW22" s="782"/>
      <c r="DX22" s="782"/>
      <c r="DY22" s="782"/>
      <c r="DZ22" s="787"/>
      <c r="EA22" s="220"/>
    </row>
    <row r="23" spans="1:131" s="221" customFormat="1" ht="26.25" customHeight="1" thickBot="1" x14ac:dyDescent="0.2">
      <c r="A23" s="226" t="s">
        <v>388</v>
      </c>
      <c r="B23" s="797" t="s">
        <v>389</v>
      </c>
      <c r="C23" s="798"/>
      <c r="D23" s="798"/>
      <c r="E23" s="798"/>
      <c r="F23" s="798"/>
      <c r="G23" s="798"/>
      <c r="H23" s="798"/>
      <c r="I23" s="798"/>
      <c r="J23" s="798"/>
      <c r="K23" s="798"/>
      <c r="L23" s="798"/>
      <c r="M23" s="798"/>
      <c r="N23" s="798"/>
      <c r="O23" s="798"/>
      <c r="P23" s="799"/>
      <c r="Q23" s="800">
        <v>54169</v>
      </c>
      <c r="R23" s="801"/>
      <c r="S23" s="801"/>
      <c r="T23" s="801"/>
      <c r="U23" s="802"/>
      <c r="V23" s="803">
        <v>52473</v>
      </c>
      <c r="W23" s="801"/>
      <c r="X23" s="801"/>
      <c r="Y23" s="801"/>
      <c r="Z23" s="802"/>
      <c r="AA23" s="803">
        <v>1697</v>
      </c>
      <c r="AB23" s="801"/>
      <c r="AC23" s="801"/>
      <c r="AD23" s="801"/>
      <c r="AE23" s="804"/>
      <c r="AF23" s="805">
        <v>1476</v>
      </c>
      <c r="AG23" s="806"/>
      <c r="AH23" s="806"/>
      <c r="AI23" s="806"/>
      <c r="AJ23" s="807"/>
      <c r="AK23" s="808"/>
      <c r="AL23" s="809"/>
      <c r="AM23" s="809"/>
      <c r="AN23" s="809"/>
      <c r="AO23" s="809"/>
      <c r="AP23" s="806">
        <v>31634</v>
      </c>
      <c r="AQ23" s="806"/>
      <c r="AR23" s="806"/>
      <c r="AS23" s="806"/>
      <c r="AT23" s="806"/>
      <c r="AU23" s="820"/>
      <c r="AV23" s="820"/>
      <c r="AW23" s="820"/>
      <c r="AX23" s="820"/>
      <c r="AY23" s="821"/>
      <c r="AZ23" s="822" t="s">
        <v>390</v>
      </c>
      <c r="BA23" s="801"/>
      <c r="BB23" s="801"/>
      <c r="BC23" s="801"/>
      <c r="BD23" s="804"/>
      <c r="BE23" s="219"/>
      <c r="BF23" s="219"/>
      <c r="BG23" s="219"/>
      <c r="BH23" s="219"/>
      <c r="BI23" s="219"/>
      <c r="BJ23" s="219"/>
      <c r="BK23" s="219"/>
      <c r="BL23" s="219"/>
      <c r="BM23" s="219"/>
      <c r="BN23" s="219"/>
      <c r="BO23" s="219"/>
      <c r="BP23" s="219"/>
      <c r="BQ23" s="224">
        <v>17</v>
      </c>
      <c r="BR23" s="225"/>
      <c r="BS23" s="781"/>
      <c r="BT23" s="782"/>
      <c r="BU23" s="782"/>
      <c r="BV23" s="782"/>
      <c r="BW23" s="782"/>
      <c r="BX23" s="782"/>
      <c r="BY23" s="782"/>
      <c r="BZ23" s="782"/>
      <c r="CA23" s="782"/>
      <c r="CB23" s="782"/>
      <c r="CC23" s="782"/>
      <c r="CD23" s="782"/>
      <c r="CE23" s="782"/>
      <c r="CF23" s="782"/>
      <c r="CG23" s="783"/>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1"/>
      <c r="DW23" s="782"/>
      <c r="DX23" s="782"/>
      <c r="DY23" s="782"/>
      <c r="DZ23" s="787"/>
      <c r="EA23" s="220"/>
    </row>
    <row r="24" spans="1:131" s="221" customFormat="1" ht="26.25" customHeight="1" x14ac:dyDescent="0.15">
      <c r="A24" s="819" t="s">
        <v>391</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218"/>
      <c r="BA24" s="218"/>
      <c r="BB24" s="218"/>
      <c r="BC24" s="218"/>
      <c r="BD24" s="218"/>
      <c r="BE24" s="219"/>
      <c r="BF24" s="219"/>
      <c r="BG24" s="219"/>
      <c r="BH24" s="219"/>
      <c r="BI24" s="219"/>
      <c r="BJ24" s="219"/>
      <c r="BK24" s="219"/>
      <c r="BL24" s="219"/>
      <c r="BM24" s="219"/>
      <c r="BN24" s="219"/>
      <c r="BO24" s="219"/>
      <c r="BP24" s="219"/>
      <c r="BQ24" s="224">
        <v>18</v>
      </c>
      <c r="BR24" s="225"/>
      <c r="BS24" s="781"/>
      <c r="BT24" s="782"/>
      <c r="BU24" s="782"/>
      <c r="BV24" s="782"/>
      <c r="BW24" s="782"/>
      <c r="BX24" s="782"/>
      <c r="BY24" s="782"/>
      <c r="BZ24" s="782"/>
      <c r="CA24" s="782"/>
      <c r="CB24" s="782"/>
      <c r="CC24" s="782"/>
      <c r="CD24" s="782"/>
      <c r="CE24" s="782"/>
      <c r="CF24" s="782"/>
      <c r="CG24" s="783"/>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1"/>
      <c r="DW24" s="782"/>
      <c r="DX24" s="782"/>
      <c r="DY24" s="782"/>
      <c r="DZ24" s="787"/>
      <c r="EA24" s="220"/>
    </row>
    <row r="25" spans="1:131" ht="26.25" customHeight="1" thickBot="1" x14ac:dyDescent="0.2">
      <c r="A25" s="734" t="s">
        <v>392</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1"/>
      <c r="BT25" s="782"/>
      <c r="BU25" s="782"/>
      <c r="BV25" s="782"/>
      <c r="BW25" s="782"/>
      <c r="BX25" s="782"/>
      <c r="BY25" s="782"/>
      <c r="BZ25" s="782"/>
      <c r="CA25" s="782"/>
      <c r="CB25" s="782"/>
      <c r="CC25" s="782"/>
      <c r="CD25" s="782"/>
      <c r="CE25" s="782"/>
      <c r="CF25" s="782"/>
      <c r="CG25" s="783"/>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1"/>
      <c r="DW25" s="782"/>
      <c r="DX25" s="782"/>
      <c r="DY25" s="782"/>
      <c r="DZ25" s="787"/>
      <c r="EA25" s="216"/>
    </row>
    <row r="26" spans="1:131" ht="26.25" customHeight="1" x14ac:dyDescent="0.15">
      <c r="A26" s="736" t="s">
        <v>369</v>
      </c>
      <c r="B26" s="737"/>
      <c r="C26" s="737"/>
      <c r="D26" s="737"/>
      <c r="E26" s="737"/>
      <c r="F26" s="737"/>
      <c r="G26" s="737"/>
      <c r="H26" s="737"/>
      <c r="I26" s="737"/>
      <c r="J26" s="737"/>
      <c r="K26" s="737"/>
      <c r="L26" s="737"/>
      <c r="M26" s="737"/>
      <c r="N26" s="737"/>
      <c r="O26" s="737"/>
      <c r="P26" s="738"/>
      <c r="Q26" s="742" t="s">
        <v>393</v>
      </c>
      <c r="R26" s="743"/>
      <c r="S26" s="743"/>
      <c r="T26" s="743"/>
      <c r="U26" s="744"/>
      <c r="V26" s="742" t="s">
        <v>394</v>
      </c>
      <c r="W26" s="743"/>
      <c r="X26" s="743"/>
      <c r="Y26" s="743"/>
      <c r="Z26" s="744"/>
      <c r="AA26" s="742" t="s">
        <v>395</v>
      </c>
      <c r="AB26" s="743"/>
      <c r="AC26" s="743"/>
      <c r="AD26" s="743"/>
      <c r="AE26" s="743"/>
      <c r="AF26" s="823" t="s">
        <v>396</v>
      </c>
      <c r="AG26" s="824"/>
      <c r="AH26" s="824"/>
      <c r="AI26" s="824"/>
      <c r="AJ26" s="825"/>
      <c r="AK26" s="743" t="s">
        <v>397</v>
      </c>
      <c r="AL26" s="743"/>
      <c r="AM26" s="743"/>
      <c r="AN26" s="743"/>
      <c r="AO26" s="744"/>
      <c r="AP26" s="742" t="s">
        <v>398</v>
      </c>
      <c r="AQ26" s="743"/>
      <c r="AR26" s="743"/>
      <c r="AS26" s="743"/>
      <c r="AT26" s="744"/>
      <c r="AU26" s="742" t="s">
        <v>399</v>
      </c>
      <c r="AV26" s="743"/>
      <c r="AW26" s="743"/>
      <c r="AX26" s="743"/>
      <c r="AY26" s="744"/>
      <c r="AZ26" s="742" t="s">
        <v>400</v>
      </c>
      <c r="BA26" s="743"/>
      <c r="BB26" s="743"/>
      <c r="BC26" s="743"/>
      <c r="BD26" s="744"/>
      <c r="BE26" s="742" t="s">
        <v>376</v>
      </c>
      <c r="BF26" s="743"/>
      <c r="BG26" s="743"/>
      <c r="BH26" s="743"/>
      <c r="BI26" s="749"/>
      <c r="BJ26" s="218"/>
      <c r="BK26" s="218"/>
      <c r="BL26" s="218"/>
      <c r="BM26" s="218"/>
      <c r="BN26" s="218"/>
      <c r="BO26" s="227"/>
      <c r="BP26" s="227"/>
      <c r="BQ26" s="224">
        <v>20</v>
      </c>
      <c r="BR26" s="225"/>
      <c r="BS26" s="781"/>
      <c r="BT26" s="782"/>
      <c r="BU26" s="782"/>
      <c r="BV26" s="782"/>
      <c r="BW26" s="782"/>
      <c r="BX26" s="782"/>
      <c r="BY26" s="782"/>
      <c r="BZ26" s="782"/>
      <c r="CA26" s="782"/>
      <c r="CB26" s="782"/>
      <c r="CC26" s="782"/>
      <c r="CD26" s="782"/>
      <c r="CE26" s="782"/>
      <c r="CF26" s="782"/>
      <c r="CG26" s="783"/>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1"/>
      <c r="DW26" s="782"/>
      <c r="DX26" s="782"/>
      <c r="DY26" s="782"/>
      <c r="DZ26" s="787"/>
      <c r="EA26" s="216"/>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1"/>
      <c r="BT27" s="782"/>
      <c r="BU27" s="782"/>
      <c r="BV27" s="782"/>
      <c r="BW27" s="782"/>
      <c r="BX27" s="782"/>
      <c r="BY27" s="782"/>
      <c r="BZ27" s="782"/>
      <c r="CA27" s="782"/>
      <c r="CB27" s="782"/>
      <c r="CC27" s="782"/>
      <c r="CD27" s="782"/>
      <c r="CE27" s="782"/>
      <c r="CF27" s="782"/>
      <c r="CG27" s="783"/>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1"/>
      <c r="DW27" s="782"/>
      <c r="DX27" s="782"/>
      <c r="DY27" s="782"/>
      <c r="DZ27" s="787"/>
      <c r="EA27" s="216"/>
    </row>
    <row r="28" spans="1:131" ht="26.25" customHeight="1" thickTop="1" x14ac:dyDescent="0.15">
      <c r="A28" s="228">
        <v>1</v>
      </c>
      <c r="B28" s="755" t="s">
        <v>401</v>
      </c>
      <c r="C28" s="756"/>
      <c r="D28" s="756"/>
      <c r="E28" s="756"/>
      <c r="F28" s="756"/>
      <c r="G28" s="756"/>
      <c r="H28" s="756"/>
      <c r="I28" s="756"/>
      <c r="J28" s="756"/>
      <c r="K28" s="756"/>
      <c r="L28" s="756"/>
      <c r="M28" s="756"/>
      <c r="N28" s="756"/>
      <c r="O28" s="756"/>
      <c r="P28" s="757"/>
      <c r="Q28" s="831">
        <v>12161</v>
      </c>
      <c r="R28" s="832"/>
      <c r="S28" s="832"/>
      <c r="T28" s="832"/>
      <c r="U28" s="832"/>
      <c r="V28" s="832">
        <v>11993</v>
      </c>
      <c r="W28" s="832"/>
      <c r="X28" s="832"/>
      <c r="Y28" s="832"/>
      <c r="Z28" s="832"/>
      <c r="AA28" s="832">
        <v>167</v>
      </c>
      <c r="AB28" s="832"/>
      <c r="AC28" s="832"/>
      <c r="AD28" s="832"/>
      <c r="AE28" s="833"/>
      <c r="AF28" s="834">
        <v>167</v>
      </c>
      <c r="AG28" s="832"/>
      <c r="AH28" s="832"/>
      <c r="AI28" s="832"/>
      <c r="AJ28" s="835"/>
      <c r="AK28" s="836">
        <v>769</v>
      </c>
      <c r="AL28" s="837"/>
      <c r="AM28" s="837"/>
      <c r="AN28" s="837"/>
      <c r="AO28" s="837"/>
      <c r="AP28" s="837" t="s">
        <v>589</v>
      </c>
      <c r="AQ28" s="837"/>
      <c r="AR28" s="837"/>
      <c r="AS28" s="837"/>
      <c r="AT28" s="837"/>
      <c r="AU28" s="837" t="s">
        <v>512</v>
      </c>
      <c r="AV28" s="837"/>
      <c r="AW28" s="837"/>
      <c r="AX28" s="837"/>
      <c r="AY28" s="837"/>
      <c r="AZ28" s="838"/>
      <c r="BA28" s="838"/>
      <c r="BB28" s="838"/>
      <c r="BC28" s="838"/>
      <c r="BD28" s="838"/>
      <c r="BE28" s="829"/>
      <c r="BF28" s="829"/>
      <c r="BG28" s="829"/>
      <c r="BH28" s="829"/>
      <c r="BI28" s="830"/>
      <c r="BJ28" s="218"/>
      <c r="BK28" s="218"/>
      <c r="BL28" s="218"/>
      <c r="BM28" s="218"/>
      <c r="BN28" s="218"/>
      <c r="BO28" s="227"/>
      <c r="BP28" s="227"/>
      <c r="BQ28" s="224">
        <v>22</v>
      </c>
      <c r="BR28" s="225"/>
      <c r="BS28" s="781"/>
      <c r="BT28" s="782"/>
      <c r="BU28" s="782"/>
      <c r="BV28" s="782"/>
      <c r="BW28" s="782"/>
      <c r="BX28" s="782"/>
      <c r="BY28" s="782"/>
      <c r="BZ28" s="782"/>
      <c r="CA28" s="782"/>
      <c r="CB28" s="782"/>
      <c r="CC28" s="782"/>
      <c r="CD28" s="782"/>
      <c r="CE28" s="782"/>
      <c r="CF28" s="782"/>
      <c r="CG28" s="783"/>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1"/>
      <c r="DW28" s="782"/>
      <c r="DX28" s="782"/>
      <c r="DY28" s="782"/>
      <c r="DZ28" s="787"/>
      <c r="EA28" s="216"/>
    </row>
    <row r="29" spans="1:131" ht="26.25" customHeight="1" x14ac:dyDescent="0.15">
      <c r="A29" s="228">
        <v>2</v>
      </c>
      <c r="B29" s="788" t="s">
        <v>402</v>
      </c>
      <c r="C29" s="789"/>
      <c r="D29" s="789"/>
      <c r="E29" s="789"/>
      <c r="F29" s="789"/>
      <c r="G29" s="789"/>
      <c r="H29" s="789"/>
      <c r="I29" s="789"/>
      <c r="J29" s="789"/>
      <c r="K29" s="789"/>
      <c r="L29" s="789"/>
      <c r="M29" s="789"/>
      <c r="N29" s="789"/>
      <c r="O29" s="789"/>
      <c r="P29" s="790"/>
      <c r="Q29" s="791">
        <v>11141</v>
      </c>
      <c r="R29" s="792"/>
      <c r="S29" s="792"/>
      <c r="T29" s="792"/>
      <c r="U29" s="792"/>
      <c r="V29" s="792">
        <v>10979</v>
      </c>
      <c r="W29" s="792"/>
      <c r="X29" s="792"/>
      <c r="Y29" s="792"/>
      <c r="Z29" s="792"/>
      <c r="AA29" s="792">
        <v>162</v>
      </c>
      <c r="AB29" s="792"/>
      <c r="AC29" s="792"/>
      <c r="AD29" s="792"/>
      <c r="AE29" s="793"/>
      <c r="AF29" s="794">
        <v>162</v>
      </c>
      <c r="AG29" s="795"/>
      <c r="AH29" s="795"/>
      <c r="AI29" s="795"/>
      <c r="AJ29" s="796"/>
      <c r="AK29" s="843">
        <v>1717</v>
      </c>
      <c r="AL29" s="839"/>
      <c r="AM29" s="839"/>
      <c r="AN29" s="839"/>
      <c r="AO29" s="839"/>
      <c r="AP29" s="839" t="s">
        <v>512</v>
      </c>
      <c r="AQ29" s="839"/>
      <c r="AR29" s="839"/>
      <c r="AS29" s="839"/>
      <c r="AT29" s="839"/>
      <c r="AU29" s="839" t="s">
        <v>512</v>
      </c>
      <c r="AV29" s="839"/>
      <c r="AW29" s="839"/>
      <c r="AX29" s="839"/>
      <c r="AY29" s="839"/>
      <c r="AZ29" s="840"/>
      <c r="BA29" s="840"/>
      <c r="BB29" s="840"/>
      <c r="BC29" s="840"/>
      <c r="BD29" s="840"/>
      <c r="BE29" s="841"/>
      <c r="BF29" s="841"/>
      <c r="BG29" s="841"/>
      <c r="BH29" s="841"/>
      <c r="BI29" s="842"/>
      <c r="BJ29" s="218"/>
      <c r="BK29" s="218"/>
      <c r="BL29" s="218"/>
      <c r="BM29" s="218"/>
      <c r="BN29" s="218"/>
      <c r="BO29" s="227"/>
      <c r="BP29" s="227"/>
      <c r="BQ29" s="224">
        <v>23</v>
      </c>
      <c r="BR29" s="225"/>
      <c r="BS29" s="781"/>
      <c r="BT29" s="782"/>
      <c r="BU29" s="782"/>
      <c r="BV29" s="782"/>
      <c r="BW29" s="782"/>
      <c r="BX29" s="782"/>
      <c r="BY29" s="782"/>
      <c r="BZ29" s="782"/>
      <c r="CA29" s="782"/>
      <c r="CB29" s="782"/>
      <c r="CC29" s="782"/>
      <c r="CD29" s="782"/>
      <c r="CE29" s="782"/>
      <c r="CF29" s="782"/>
      <c r="CG29" s="783"/>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1"/>
      <c r="DW29" s="782"/>
      <c r="DX29" s="782"/>
      <c r="DY29" s="782"/>
      <c r="DZ29" s="787"/>
      <c r="EA29" s="216"/>
    </row>
    <row r="30" spans="1:131" ht="26.25" customHeight="1" x14ac:dyDescent="0.15">
      <c r="A30" s="228">
        <v>3</v>
      </c>
      <c r="B30" s="788" t="s">
        <v>403</v>
      </c>
      <c r="C30" s="789"/>
      <c r="D30" s="789"/>
      <c r="E30" s="789"/>
      <c r="F30" s="789"/>
      <c r="G30" s="789"/>
      <c r="H30" s="789"/>
      <c r="I30" s="789"/>
      <c r="J30" s="789"/>
      <c r="K30" s="789"/>
      <c r="L30" s="789"/>
      <c r="M30" s="789"/>
      <c r="N30" s="789"/>
      <c r="O30" s="789"/>
      <c r="P30" s="790"/>
      <c r="Q30" s="791">
        <v>2292</v>
      </c>
      <c r="R30" s="792"/>
      <c r="S30" s="792"/>
      <c r="T30" s="792"/>
      <c r="U30" s="792"/>
      <c r="V30" s="792">
        <v>2282</v>
      </c>
      <c r="W30" s="792"/>
      <c r="X30" s="792"/>
      <c r="Y30" s="792"/>
      <c r="Z30" s="792"/>
      <c r="AA30" s="792">
        <v>11</v>
      </c>
      <c r="AB30" s="792"/>
      <c r="AC30" s="792"/>
      <c r="AD30" s="792"/>
      <c r="AE30" s="793"/>
      <c r="AF30" s="794">
        <v>11</v>
      </c>
      <c r="AG30" s="795"/>
      <c r="AH30" s="795"/>
      <c r="AI30" s="795"/>
      <c r="AJ30" s="796"/>
      <c r="AK30" s="843">
        <v>304</v>
      </c>
      <c r="AL30" s="839"/>
      <c r="AM30" s="839"/>
      <c r="AN30" s="839"/>
      <c r="AO30" s="839"/>
      <c r="AP30" s="839" t="s">
        <v>512</v>
      </c>
      <c r="AQ30" s="839"/>
      <c r="AR30" s="839"/>
      <c r="AS30" s="839"/>
      <c r="AT30" s="839"/>
      <c r="AU30" s="839" t="s">
        <v>512</v>
      </c>
      <c r="AV30" s="839"/>
      <c r="AW30" s="839"/>
      <c r="AX30" s="839"/>
      <c r="AY30" s="839"/>
      <c r="AZ30" s="840"/>
      <c r="BA30" s="840"/>
      <c r="BB30" s="840"/>
      <c r="BC30" s="840"/>
      <c r="BD30" s="840"/>
      <c r="BE30" s="841"/>
      <c r="BF30" s="841"/>
      <c r="BG30" s="841"/>
      <c r="BH30" s="841"/>
      <c r="BI30" s="842"/>
      <c r="BJ30" s="218"/>
      <c r="BK30" s="218"/>
      <c r="BL30" s="218"/>
      <c r="BM30" s="218"/>
      <c r="BN30" s="218"/>
      <c r="BO30" s="227"/>
      <c r="BP30" s="227"/>
      <c r="BQ30" s="224">
        <v>24</v>
      </c>
      <c r="BR30" s="225"/>
      <c r="BS30" s="781"/>
      <c r="BT30" s="782"/>
      <c r="BU30" s="782"/>
      <c r="BV30" s="782"/>
      <c r="BW30" s="782"/>
      <c r="BX30" s="782"/>
      <c r="BY30" s="782"/>
      <c r="BZ30" s="782"/>
      <c r="CA30" s="782"/>
      <c r="CB30" s="782"/>
      <c r="CC30" s="782"/>
      <c r="CD30" s="782"/>
      <c r="CE30" s="782"/>
      <c r="CF30" s="782"/>
      <c r="CG30" s="783"/>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1"/>
      <c r="DW30" s="782"/>
      <c r="DX30" s="782"/>
      <c r="DY30" s="782"/>
      <c r="DZ30" s="787"/>
      <c r="EA30" s="216"/>
    </row>
    <row r="31" spans="1:131" ht="26.25" customHeight="1" x14ac:dyDescent="0.15">
      <c r="A31" s="228">
        <v>4</v>
      </c>
      <c r="B31" s="788" t="s">
        <v>404</v>
      </c>
      <c r="C31" s="789"/>
      <c r="D31" s="789"/>
      <c r="E31" s="789"/>
      <c r="F31" s="789"/>
      <c r="G31" s="789"/>
      <c r="H31" s="789"/>
      <c r="I31" s="789"/>
      <c r="J31" s="789"/>
      <c r="K31" s="789"/>
      <c r="L31" s="789"/>
      <c r="M31" s="789"/>
      <c r="N31" s="789"/>
      <c r="O31" s="789"/>
      <c r="P31" s="790"/>
      <c r="Q31" s="791">
        <v>2782</v>
      </c>
      <c r="R31" s="792"/>
      <c r="S31" s="792"/>
      <c r="T31" s="792"/>
      <c r="U31" s="792"/>
      <c r="V31" s="792">
        <v>2494</v>
      </c>
      <c r="W31" s="792"/>
      <c r="X31" s="792"/>
      <c r="Y31" s="792"/>
      <c r="Z31" s="792"/>
      <c r="AA31" s="792">
        <v>289</v>
      </c>
      <c r="AB31" s="792"/>
      <c r="AC31" s="792"/>
      <c r="AD31" s="792"/>
      <c r="AE31" s="793"/>
      <c r="AF31" s="794">
        <v>187</v>
      </c>
      <c r="AG31" s="795"/>
      <c r="AH31" s="795"/>
      <c r="AI31" s="795"/>
      <c r="AJ31" s="796"/>
      <c r="AK31" s="843">
        <v>602</v>
      </c>
      <c r="AL31" s="839"/>
      <c r="AM31" s="839"/>
      <c r="AN31" s="839"/>
      <c r="AO31" s="839"/>
      <c r="AP31" s="839">
        <v>11677</v>
      </c>
      <c r="AQ31" s="839"/>
      <c r="AR31" s="839"/>
      <c r="AS31" s="839"/>
      <c r="AT31" s="839"/>
      <c r="AU31" s="839">
        <v>5284</v>
      </c>
      <c r="AV31" s="839"/>
      <c r="AW31" s="839"/>
      <c r="AX31" s="839"/>
      <c r="AY31" s="839"/>
      <c r="AZ31" s="840" t="s">
        <v>512</v>
      </c>
      <c r="BA31" s="840"/>
      <c r="BB31" s="840"/>
      <c r="BC31" s="840"/>
      <c r="BD31" s="840"/>
      <c r="BE31" s="841" t="s">
        <v>405</v>
      </c>
      <c r="BF31" s="841"/>
      <c r="BG31" s="841"/>
      <c r="BH31" s="841"/>
      <c r="BI31" s="842"/>
      <c r="BJ31" s="218"/>
      <c r="BK31" s="218"/>
      <c r="BL31" s="218"/>
      <c r="BM31" s="218"/>
      <c r="BN31" s="218"/>
      <c r="BO31" s="227"/>
      <c r="BP31" s="227"/>
      <c r="BQ31" s="224">
        <v>25</v>
      </c>
      <c r="BR31" s="225"/>
      <c r="BS31" s="781"/>
      <c r="BT31" s="782"/>
      <c r="BU31" s="782"/>
      <c r="BV31" s="782"/>
      <c r="BW31" s="782"/>
      <c r="BX31" s="782"/>
      <c r="BY31" s="782"/>
      <c r="BZ31" s="782"/>
      <c r="CA31" s="782"/>
      <c r="CB31" s="782"/>
      <c r="CC31" s="782"/>
      <c r="CD31" s="782"/>
      <c r="CE31" s="782"/>
      <c r="CF31" s="782"/>
      <c r="CG31" s="783"/>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1"/>
      <c r="DW31" s="782"/>
      <c r="DX31" s="782"/>
      <c r="DY31" s="782"/>
      <c r="DZ31" s="787"/>
      <c r="EA31" s="216"/>
    </row>
    <row r="32" spans="1:131" ht="26.25" customHeight="1" x14ac:dyDescent="0.15">
      <c r="A32" s="228">
        <v>5</v>
      </c>
      <c r="B32" s="788" t="s">
        <v>406</v>
      </c>
      <c r="C32" s="789"/>
      <c r="D32" s="789"/>
      <c r="E32" s="789"/>
      <c r="F32" s="789"/>
      <c r="G32" s="789"/>
      <c r="H32" s="789"/>
      <c r="I32" s="789"/>
      <c r="J32" s="789"/>
      <c r="K32" s="789"/>
      <c r="L32" s="789"/>
      <c r="M32" s="789"/>
      <c r="N32" s="789"/>
      <c r="O32" s="789"/>
      <c r="P32" s="790"/>
      <c r="Q32" s="791">
        <v>2574</v>
      </c>
      <c r="R32" s="792"/>
      <c r="S32" s="792"/>
      <c r="T32" s="792"/>
      <c r="U32" s="792"/>
      <c r="V32" s="792">
        <v>2208</v>
      </c>
      <c r="W32" s="792"/>
      <c r="X32" s="792"/>
      <c r="Y32" s="792"/>
      <c r="Z32" s="792"/>
      <c r="AA32" s="792">
        <v>366</v>
      </c>
      <c r="AB32" s="792"/>
      <c r="AC32" s="792"/>
      <c r="AD32" s="792"/>
      <c r="AE32" s="793"/>
      <c r="AF32" s="794">
        <v>2991</v>
      </c>
      <c r="AG32" s="795"/>
      <c r="AH32" s="795"/>
      <c r="AI32" s="795"/>
      <c r="AJ32" s="796"/>
      <c r="AK32" s="843">
        <v>13</v>
      </c>
      <c r="AL32" s="839"/>
      <c r="AM32" s="839"/>
      <c r="AN32" s="839"/>
      <c r="AO32" s="839"/>
      <c r="AP32" s="839">
        <v>1189</v>
      </c>
      <c r="AQ32" s="839"/>
      <c r="AR32" s="839"/>
      <c r="AS32" s="839"/>
      <c r="AT32" s="839"/>
      <c r="AU32" s="839" t="s">
        <v>512</v>
      </c>
      <c r="AV32" s="839"/>
      <c r="AW32" s="839"/>
      <c r="AX32" s="839"/>
      <c r="AY32" s="839"/>
      <c r="AZ32" s="840" t="s">
        <v>512</v>
      </c>
      <c r="BA32" s="840"/>
      <c r="BB32" s="840"/>
      <c r="BC32" s="840"/>
      <c r="BD32" s="840"/>
      <c r="BE32" s="841" t="s">
        <v>405</v>
      </c>
      <c r="BF32" s="841"/>
      <c r="BG32" s="841"/>
      <c r="BH32" s="841"/>
      <c r="BI32" s="842"/>
      <c r="BJ32" s="218"/>
      <c r="BK32" s="218"/>
      <c r="BL32" s="218"/>
      <c r="BM32" s="218"/>
      <c r="BN32" s="218"/>
      <c r="BO32" s="227"/>
      <c r="BP32" s="227"/>
      <c r="BQ32" s="224">
        <v>26</v>
      </c>
      <c r="BR32" s="225"/>
      <c r="BS32" s="781"/>
      <c r="BT32" s="782"/>
      <c r="BU32" s="782"/>
      <c r="BV32" s="782"/>
      <c r="BW32" s="782"/>
      <c r="BX32" s="782"/>
      <c r="BY32" s="782"/>
      <c r="BZ32" s="782"/>
      <c r="CA32" s="782"/>
      <c r="CB32" s="782"/>
      <c r="CC32" s="782"/>
      <c r="CD32" s="782"/>
      <c r="CE32" s="782"/>
      <c r="CF32" s="782"/>
      <c r="CG32" s="783"/>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1"/>
      <c r="DW32" s="782"/>
      <c r="DX32" s="782"/>
      <c r="DY32" s="782"/>
      <c r="DZ32" s="787"/>
      <c r="EA32" s="216"/>
    </row>
    <row r="33" spans="1:131" ht="26.25" customHeight="1" x14ac:dyDescent="0.15">
      <c r="A33" s="228">
        <v>6</v>
      </c>
      <c r="B33" s="788"/>
      <c r="C33" s="789"/>
      <c r="D33" s="789"/>
      <c r="E33" s="789"/>
      <c r="F33" s="789"/>
      <c r="G33" s="789"/>
      <c r="H33" s="789"/>
      <c r="I33" s="789"/>
      <c r="J33" s="789"/>
      <c r="K33" s="789"/>
      <c r="L33" s="789"/>
      <c r="M33" s="789"/>
      <c r="N33" s="789"/>
      <c r="O33" s="789"/>
      <c r="P33" s="790"/>
      <c r="Q33" s="791"/>
      <c r="R33" s="792"/>
      <c r="S33" s="792"/>
      <c r="T33" s="792"/>
      <c r="U33" s="792"/>
      <c r="V33" s="792"/>
      <c r="W33" s="792"/>
      <c r="X33" s="792"/>
      <c r="Y33" s="792"/>
      <c r="Z33" s="792"/>
      <c r="AA33" s="792"/>
      <c r="AB33" s="792"/>
      <c r="AC33" s="792"/>
      <c r="AD33" s="792"/>
      <c r="AE33" s="793"/>
      <c r="AF33" s="794"/>
      <c r="AG33" s="795"/>
      <c r="AH33" s="795"/>
      <c r="AI33" s="795"/>
      <c r="AJ33" s="796"/>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8"/>
      <c r="BK33" s="218"/>
      <c r="BL33" s="218"/>
      <c r="BM33" s="218"/>
      <c r="BN33" s="218"/>
      <c r="BO33" s="227"/>
      <c r="BP33" s="227"/>
      <c r="BQ33" s="224">
        <v>27</v>
      </c>
      <c r="BR33" s="225"/>
      <c r="BS33" s="781"/>
      <c r="BT33" s="782"/>
      <c r="BU33" s="782"/>
      <c r="BV33" s="782"/>
      <c r="BW33" s="782"/>
      <c r="BX33" s="782"/>
      <c r="BY33" s="782"/>
      <c r="BZ33" s="782"/>
      <c r="CA33" s="782"/>
      <c r="CB33" s="782"/>
      <c r="CC33" s="782"/>
      <c r="CD33" s="782"/>
      <c r="CE33" s="782"/>
      <c r="CF33" s="782"/>
      <c r="CG33" s="783"/>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1"/>
      <c r="DW33" s="782"/>
      <c r="DX33" s="782"/>
      <c r="DY33" s="782"/>
      <c r="DZ33" s="787"/>
      <c r="EA33" s="216"/>
    </row>
    <row r="34" spans="1:131" ht="26.25" customHeight="1" x14ac:dyDescent="0.15">
      <c r="A34" s="228">
        <v>7</v>
      </c>
      <c r="B34" s="788"/>
      <c r="C34" s="789"/>
      <c r="D34" s="789"/>
      <c r="E34" s="789"/>
      <c r="F34" s="789"/>
      <c r="G34" s="789"/>
      <c r="H34" s="789"/>
      <c r="I34" s="789"/>
      <c r="J34" s="789"/>
      <c r="K34" s="789"/>
      <c r="L34" s="789"/>
      <c r="M34" s="789"/>
      <c r="N34" s="789"/>
      <c r="O34" s="789"/>
      <c r="P34" s="790"/>
      <c r="Q34" s="791"/>
      <c r="R34" s="792"/>
      <c r="S34" s="792"/>
      <c r="T34" s="792"/>
      <c r="U34" s="792"/>
      <c r="V34" s="792"/>
      <c r="W34" s="792"/>
      <c r="X34" s="792"/>
      <c r="Y34" s="792"/>
      <c r="Z34" s="792"/>
      <c r="AA34" s="792"/>
      <c r="AB34" s="792"/>
      <c r="AC34" s="792"/>
      <c r="AD34" s="792"/>
      <c r="AE34" s="793"/>
      <c r="AF34" s="794"/>
      <c r="AG34" s="795"/>
      <c r="AH34" s="795"/>
      <c r="AI34" s="795"/>
      <c r="AJ34" s="796"/>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1"/>
      <c r="BT34" s="782"/>
      <c r="BU34" s="782"/>
      <c r="BV34" s="782"/>
      <c r="BW34" s="782"/>
      <c r="BX34" s="782"/>
      <c r="BY34" s="782"/>
      <c r="BZ34" s="782"/>
      <c r="CA34" s="782"/>
      <c r="CB34" s="782"/>
      <c r="CC34" s="782"/>
      <c r="CD34" s="782"/>
      <c r="CE34" s="782"/>
      <c r="CF34" s="782"/>
      <c r="CG34" s="783"/>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1"/>
      <c r="DW34" s="782"/>
      <c r="DX34" s="782"/>
      <c r="DY34" s="782"/>
      <c r="DZ34" s="787"/>
      <c r="EA34" s="216"/>
    </row>
    <row r="35" spans="1:131" ht="26.25" customHeight="1" x14ac:dyDescent="0.15">
      <c r="A35" s="228">
        <v>8</v>
      </c>
      <c r="B35" s="788"/>
      <c r="C35" s="789"/>
      <c r="D35" s="789"/>
      <c r="E35" s="789"/>
      <c r="F35" s="789"/>
      <c r="G35" s="789"/>
      <c r="H35" s="789"/>
      <c r="I35" s="789"/>
      <c r="J35" s="789"/>
      <c r="K35" s="789"/>
      <c r="L35" s="789"/>
      <c r="M35" s="789"/>
      <c r="N35" s="789"/>
      <c r="O35" s="789"/>
      <c r="P35" s="790"/>
      <c r="Q35" s="791"/>
      <c r="R35" s="792"/>
      <c r="S35" s="792"/>
      <c r="T35" s="792"/>
      <c r="U35" s="792"/>
      <c r="V35" s="792"/>
      <c r="W35" s="792"/>
      <c r="X35" s="792"/>
      <c r="Y35" s="792"/>
      <c r="Z35" s="792"/>
      <c r="AA35" s="792"/>
      <c r="AB35" s="792"/>
      <c r="AC35" s="792"/>
      <c r="AD35" s="792"/>
      <c r="AE35" s="793"/>
      <c r="AF35" s="794"/>
      <c r="AG35" s="795"/>
      <c r="AH35" s="795"/>
      <c r="AI35" s="795"/>
      <c r="AJ35" s="796"/>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1"/>
      <c r="BT35" s="782"/>
      <c r="BU35" s="782"/>
      <c r="BV35" s="782"/>
      <c r="BW35" s="782"/>
      <c r="BX35" s="782"/>
      <c r="BY35" s="782"/>
      <c r="BZ35" s="782"/>
      <c r="CA35" s="782"/>
      <c r="CB35" s="782"/>
      <c r="CC35" s="782"/>
      <c r="CD35" s="782"/>
      <c r="CE35" s="782"/>
      <c r="CF35" s="782"/>
      <c r="CG35" s="783"/>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1"/>
      <c r="DW35" s="782"/>
      <c r="DX35" s="782"/>
      <c r="DY35" s="782"/>
      <c r="DZ35" s="787"/>
      <c r="EA35" s="216"/>
    </row>
    <row r="36" spans="1:131" ht="26.25" customHeight="1" x14ac:dyDescent="0.15">
      <c r="A36" s="228">
        <v>9</v>
      </c>
      <c r="B36" s="788"/>
      <c r="C36" s="789"/>
      <c r="D36" s="789"/>
      <c r="E36" s="789"/>
      <c r="F36" s="789"/>
      <c r="G36" s="789"/>
      <c r="H36" s="789"/>
      <c r="I36" s="789"/>
      <c r="J36" s="789"/>
      <c r="K36" s="789"/>
      <c r="L36" s="789"/>
      <c r="M36" s="789"/>
      <c r="N36" s="789"/>
      <c r="O36" s="789"/>
      <c r="P36" s="790"/>
      <c r="Q36" s="791"/>
      <c r="R36" s="792"/>
      <c r="S36" s="792"/>
      <c r="T36" s="792"/>
      <c r="U36" s="792"/>
      <c r="V36" s="792"/>
      <c r="W36" s="792"/>
      <c r="X36" s="792"/>
      <c r="Y36" s="792"/>
      <c r="Z36" s="792"/>
      <c r="AA36" s="792"/>
      <c r="AB36" s="792"/>
      <c r="AC36" s="792"/>
      <c r="AD36" s="792"/>
      <c r="AE36" s="793"/>
      <c r="AF36" s="794"/>
      <c r="AG36" s="795"/>
      <c r="AH36" s="795"/>
      <c r="AI36" s="795"/>
      <c r="AJ36" s="796"/>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1"/>
      <c r="BT36" s="782"/>
      <c r="BU36" s="782"/>
      <c r="BV36" s="782"/>
      <c r="BW36" s="782"/>
      <c r="BX36" s="782"/>
      <c r="BY36" s="782"/>
      <c r="BZ36" s="782"/>
      <c r="CA36" s="782"/>
      <c r="CB36" s="782"/>
      <c r="CC36" s="782"/>
      <c r="CD36" s="782"/>
      <c r="CE36" s="782"/>
      <c r="CF36" s="782"/>
      <c r="CG36" s="783"/>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1"/>
      <c r="DW36" s="782"/>
      <c r="DX36" s="782"/>
      <c r="DY36" s="782"/>
      <c r="DZ36" s="787"/>
      <c r="EA36" s="216"/>
    </row>
    <row r="37" spans="1:131" ht="26.25" customHeight="1" x14ac:dyDescent="0.15">
      <c r="A37" s="228">
        <v>10</v>
      </c>
      <c r="B37" s="788"/>
      <c r="C37" s="789"/>
      <c r="D37" s="789"/>
      <c r="E37" s="789"/>
      <c r="F37" s="789"/>
      <c r="G37" s="789"/>
      <c r="H37" s="789"/>
      <c r="I37" s="789"/>
      <c r="J37" s="789"/>
      <c r="K37" s="789"/>
      <c r="L37" s="789"/>
      <c r="M37" s="789"/>
      <c r="N37" s="789"/>
      <c r="O37" s="789"/>
      <c r="P37" s="790"/>
      <c r="Q37" s="791"/>
      <c r="R37" s="792"/>
      <c r="S37" s="792"/>
      <c r="T37" s="792"/>
      <c r="U37" s="792"/>
      <c r="V37" s="792"/>
      <c r="W37" s="792"/>
      <c r="X37" s="792"/>
      <c r="Y37" s="792"/>
      <c r="Z37" s="792"/>
      <c r="AA37" s="792"/>
      <c r="AB37" s="792"/>
      <c r="AC37" s="792"/>
      <c r="AD37" s="792"/>
      <c r="AE37" s="793"/>
      <c r="AF37" s="794"/>
      <c r="AG37" s="795"/>
      <c r="AH37" s="795"/>
      <c r="AI37" s="795"/>
      <c r="AJ37" s="796"/>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1"/>
      <c r="BT37" s="782"/>
      <c r="BU37" s="782"/>
      <c r="BV37" s="782"/>
      <c r="BW37" s="782"/>
      <c r="BX37" s="782"/>
      <c r="BY37" s="782"/>
      <c r="BZ37" s="782"/>
      <c r="CA37" s="782"/>
      <c r="CB37" s="782"/>
      <c r="CC37" s="782"/>
      <c r="CD37" s="782"/>
      <c r="CE37" s="782"/>
      <c r="CF37" s="782"/>
      <c r="CG37" s="783"/>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1"/>
      <c r="DW37" s="782"/>
      <c r="DX37" s="782"/>
      <c r="DY37" s="782"/>
      <c r="DZ37" s="787"/>
      <c r="EA37" s="216"/>
    </row>
    <row r="38" spans="1:131" ht="26.25" customHeight="1" x14ac:dyDescent="0.15">
      <c r="A38" s="228">
        <v>11</v>
      </c>
      <c r="B38" s="788"/>
      <c r="C38" s="789"/>
      <c r="D38" s="789"/>
      <c r="E38" s="789"/>
      <c r="F38" s="789"/>
      <c r="G38" s="789"/>
      <c r="H38" s="789"/>
      <c r="I38" s="789"/>
      <c r="J38" s="789"/>
      <c r="K38" s="789"/>
      <c r="L38" s="789"/>
      <c r="M38" s="789"/>
      <c r="N38" s="789"/>
      <c r="O38" s="789"/>
      <c r="P38" s="790"/>
      <c r="Q38" s="791"/>
      <c r="R38" s="792"/>
      <c r="S38" s="792"/>
      <c r="T38" s="792"/>
      <c r="U38" s="792"/>
      <c r="V38" s="792"/>
      <c r="W38" s="792"/>
      <c r="X38" s="792"/>
      <c r="Y38" s="792"/>
      <c r="Z38" s="792"/>
      <c r="AA38" s="792"/>
      <c r="AB38" s="792"/>
      <c r="AC38" s="792"/>
      <c r="AD38" s="792"/>
      <c r="AE38" s="793"/>
      <c r="AF38" s="794"/>
      <c r="AG38" s="795"/>
      <c r="AH38" s="795"/>
      <c r="AI38" s="795"/>
      <c r="AJ38" s="796"/>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1"/>
      <c r="BT38" s="782"/>
      <c r="BU38" s="782"/>
      <c r="BV38" s="782"/>
      <c r="BW38" s="782"/>
      <c r="BX38" s="782"/>
      <c r="BY38" s="782"/>
      <c r="BZ38" s="782"/>
      <c r="CA38" s="782"/>
      <c r="CB38" s="782"/>
      <c r="CC38" s="782"/>
      <c r="CD38" s="782"/>
      <c r="CE38" s="782"/>
      <c r="CF38" s="782"/>
      <c r="CG38" s="783"/>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1"/>
      <c r="DW38" s="782"/>
      <c r="DX38" s="782"/>
      <c r="DY38" s="782"/>
      <c r="DZ38" s="787"/>
      <c r="EA38" s="216"/>
    </row>
    <row r="39" spans="1:131" ht="26.25" customHeight="1" x14ac:dyDescent="0.15">
      <c r="A39" s="228">
        <v>12</v>
      </c>
      <c r="B39" s="788"/>
      <c r="C39" s="789"/>
      <c r="D39" s="789"/>
      <c r="E39" s="789"/>
      <c r="F39" s="789"/>
      <c r="G39" s="789"/>
      <c r="H39" s="789"/>
      <c r="I39" s="789"/>
      <c r="J39" s="789"/>
      <c r="K39" s="789"/>
      <c r="L39" s="789"/>
      <c r="M39" s="789"/>
      <c r="N39" s="789"/>
      <c r="O39" s="789"/>
      <c r="P39" s="790"/>
      <c r="Q39" s="791"/>
      <c r="R39" s="792"/>
      <c r="S39" s="792"/>
      <c r="T39" s="792"/>
      <c r="U39" s="792"/>
      <c r="V39" s="792"/>
      <c r="W39" s="792"/>
      <c r="X39" s="792"/>
      <c r="Y39" s="792"/>
      <c r="Z39" s="792"/>
      <c r="AA39" s="792"/>
      <c r="AB39" s="792"/>
      <c r="AC39" s="792"/>
      <c r="AD39" s="792"/>
      <c r="AE39" s="793"/>
      <c r="AF39" s="794"/>
      <c r="AG39" s="795"/>
      <c r="AH39" s="795"/>
      <c r="AI39" s="795"/>
      <c r="AJ39" s="796"/>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1"/>
      <c r="BT39" s="782"/>
      <c r="BU39" s="782"/>
      <c r="BV39" s="782"/>
      <c r="BW39" s="782"/>
      <c r="BX39" s="782"/>
      <c r="BY39" s="782"/>
      <c r="BZ39" s="782"/>
      <c r="CA39" s="782"/>
      <c r="CB39" s="782"/>
      <c r="CC39" s="782"/>
      <c r="CD39" s="782"/>
      <c r="CE39" s="782"/>
      <c r="CF39" s="782"/>
      <c r="CG39" s="783"/>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1"/>
      <c r="DW39" s="782"/>
      <c r="DX39" s="782"/>
      <c r="DY39" s="782"/>
      <c r="DZ39" s="787"/>
      <c r="EA39" s="216"/>
    </row>
    <row r="40" spans="1:131" ht="26.25" customHeight="1" x14ac:dyDescent="0.15">
      <c r="A40" s="224">
        <v>13</v>
      </c>
      <c r="B40" s="788"/>
      <c r="C40" s="789"/>
      <c r="D40" s="789"/>
      <c r="E40" s="789"/>
      <c r="F40" s="789"/>
      <c r="G40" s="789"/>
      <c r="H40" s="789"/>
      <c r="I40" s="789"/>
      <c r="J40" s="789"/>
      <c r="K40" s="789"/>
      <c r="L40" s="789"/>
      <c r="M40" s="789"/>
      <c r="N40" s="789"/>
      <c r="O40" s="789"/>
      <c r="P40" s="790"/>
      <c r="Q40" s="791"/>
      <c r="R40" s="792"/>
      <c r="S40" s="792"/>
      <c r="T40" s="792"/>
      <c r="U40" s="792"/>
      <c r="V40" s="792"/>
      <c r="W40" s="792"/>
      <c r="X40" s="792"/>
      <c r="Y40" s="792"/>
      <c r="Z40" s="792"/>
      <c r="AA40" s="792"/>
      <c r="AB40" s="792"/>
      <c r="AC40" s="792"/>
      <c r="AD40" s="792"/>
      <c r="AE40" s="793"/>
      <c r="AF40" s="794"/>
      <c r="AG40" s="795"/>
      <c r="AH40" s="795"/>
      <c r="AI40" s="795"/>
      <c r="AJ40" s="796"/>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1"/>
      <c r="BT40" s="782"/>
      <c r="BU40" s="782"/>
      <c r="BV40" s="782"/>
      <c r="BW40" s="782"/>
      <c r="BX40" s="782"/>
      <c r="BY40" s="782"/>
      <c r="BZ40" s="782"/>
      <c r="CA40" s="782"/>
      <c r="CB40" s="782"/>
      <c r="CC40" s="782"/>
      <c r="CD40" s="782"/>
      <c r="CE40" s="782"/>
      <c r="CF40" s="782"/>
      <c r="CG40" s="783"/>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1"/>
      <c r="DW40" s="782"/>
      <c r="DX40" s="782"/>
      <c r="DY40" s="782"/>
      <c r="DZ40" s="787"/>
      <c r="EA40" s="216"/>
    </row>
    <row r="41" spans="1:131" ht="26.25" customHeight="1" x14ac:dyDescent="0.15">
      <c r="A41" s="224">
        <v>14</v>
      </c>
      <c r="B41" s="788"/>
      <c r="C41" s="789"/>
      <c r="D41" s="789"/>
      <c r="E41" s="789"/>
      <c r="F41" s="789"/>
      <c r="G41" s="789"/>
      <c r="H41" s="789"/>
      <c r="I41" s="789"/>
      <c r="J41" s="789"/>
      <c r="K41" s="789"/>
      <c r="L41" s="789"/>
      <c r="M41" s="789"/>
      <c r="N41" s="789"/>
      <c r="O41" s="789"/>
      <c r="P41" s="790"/>
      <c r="Q41" s="791"/>
      <c r="R41" s="792"/>
      <c r="S41" s="792"/>
      <c r="T41" s="792"/>
      <c r="U41" s="792"/>
      <c r="V41" s="792"/>
      <c r="W41" s="792"/>
      <c r="X41" s="792"/>
      <c r="Y41" s="792"/>
      <c r="Z41" s="792"/>
      <c r="AA41" s="792"/>
      <c r="AB41" s="792"/>
      <c r="AC41" s="792"/>
      <c r="AD41" s="792"/>
      <c r="AE41" s="793"/>
      <c r="AF41" s="794"/>
      <c r="AG41" s="795"/>
      <c r="AH41" s="795"/>
      <c r="AI41" s="795"/>
      <c r="AJ41" s="796"/>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1"/>
      <c r="BT41" s="782"/>
      <c r="BU41" s="782"/>
      <c r="BV41" s="782"/>
      <c r="BW41" s="782"/>
      <c r="BX41" s="782"/>
      <c r="BY41" s="782"/>
      <c r="BZ41" s="782"/>
      <c r="CA41" s="782"/>
      <c r="CB41" s="782"/>
      <c r="CC41" s="782"/>
      <c r="CD41" s="782"/>
      <c r="CE41" s="782"/>
      <c r="CF41" s="782"/>
      <c r="CG41" s="783"/>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1"/>
      <c r="DW41" s="782"/>
      <c r="DX41" s="782"/>
      <c r="DY41" s="782"/>
      <c r="DZ41" s="787"/>
      <c r="EA41" s="216"/>
    </row>
    <row r="42" spans="1:131" ht="26.25" customHeight="1" x14ac:dyDescent="0.15">
      <c r="A42" s="224">
        <v>15</v>
      </c>
      <c r="B42" s="788"/>
      <c r="C42" s="789"/>
      <c r="D42" s="789"/>
      <c r="E42" s="789"/>
      <c r="F42" s="789"/>
      <c r="G42" s="789"/>
      <c r="H42" s="789"/>
      <c r="I42" s="789"/>
      <c r="J42" s="789"/>
      <c r="K42" s="789"/>
      <c r="L42" s="789"/>
      <c r="M42" s="789"/>
      <c r="N42" s="789"/>
      <c r="O42" s="789"/>
      <c r="P42" s="790"/>
      <c r="Q42" s="791"/>
      <c r="R42" s="792"/>
      <c r="S42" s="792"/>
      <c r="T42" s="792"/>
      <c r="U42" s="792"/>
      <c r="V42" s="792"/>
      <c r="W42" s="792"/>
      <c r="X42" s="792"/>
      <c r="Y42" s="792"/>
      <c r="Z42" s="792"/>
      <c r="AA42" s="792"/>
      <c r="AB42" s="792"/>
      <c r="AC42" s="792"/>
      <c r="AD42" s="792"/>
      <c r="AE42" s="793"/>
      <c r="AF42" s="794"/>
      <c r="AG42" s="795"/>
      <c r="AH42" s="795"/>
      <c r="AI42" s="795"/>
      <c r="AJ42" s="796"/>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1"/>
      <c r="BT42" s="782"/>
      <c r="BU42" s="782"/>
      <c r="BV42" s="782"/>
      <c r="BW42" s="782"/>
      <c r="BX42" s="782"/>
      <c r="BY42" s="782"/>
      <c r="BZ42" s="782"/>
      <c r="CA42" s="782"/>
      <c r="CB42" s="782"/>
      <c r="CC42" s="782"/>
      <c r="CD42" s="782"/>
      <c r="CE42" s="782"/>
      <c r="CF42" s="782"/>
      <c r="CG42" s="783"/>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1"/>
      <c r="DW42" s="782"/>
      <c r="DX42" s="782"/>
      <c r="DY42" s="782"/>
      <c r="DZ42" s="787"/>
      <c r="EA42" s="216"/>
    </row>
    <row r="43" spans="1:131" ht="26.25" customHeight="1" x14ac:dyDescent="0.15">
      <c r="A43" s="224">
        <v>16</v>
      </c>
      <c r="B43" s="788"/>
      <c r="C43" s="789"/>
      <c r="D43" s="789"/>
      <c r="E43" s="789"/>
      <c r="F43" s="789"/>
      <c r="G43" s="789"/>
      <c r="H43" s="789"/>
      <c r="I43" s="789"/>
      <c r="J43" s="789"/>
      <c r="K43" s="789"/>
      <c r="L43" s="789"/>
      <c r="M43" s="789"/>
      <c r="N43" s="789"/>
      <c r="O43" s="789"/>
      <c r="P43" s="790"/>
      <c r="Q43" s="791"/>
      <c r="R43" s="792"/>
      <c r="S43" s="792"/>
      <c r="T43" s="792"/>
      <c r="U43" s="792"/>
      <c r="V43" s="792"/>
      <c r="W43" s="792"/>
      <c r="X43" s="792"/>
      <c r="Y43" s="792"/>
      <c r="Z43" s="792"/>
      <c r="AA43" s="792"/>
      <c r="AB43" s="792"/>
      <c r="AC43" s="792"/>
      <c r="AD43" s="792"/>
      <c r="AE43" s="793"/>
      <c r="AF43" s="794"/>
      <c r="AG43" s="795"/>
      <c r="AH43" s="795"/>
      <c r="AI43" s="795"/>
      <c r="AJ43" s="796"/>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1"/>
      <c r="BT43" s="782"/>
      <c r="BU43" s="782"/>
      <c r="BV43" s="782"/>
      <c r="BW43" s="782"/>
      <c r="BX43" s="782"/>
      <c r="BY43" s="782"/>
      <c r="BZ43" s="782"/>
      <c r="CA43" s="782"/>
      <c r="CB43" s="782"/>
      <c r="CC43" s="782"/>
      <c r="CD43" s="782"/>
      <c r="CE43" s="782"/>
      <c r="CF43" s="782"/>
      <c r="CG43" s="783"/>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1"/>
      <c r="DW43" s="782"/>
      <c r="DX43" s="782"/>
      <c r="DY43" s="782"/>
      <c r="DZ43" s="787"/>
      <c r="EA43" s="216"/>
    </row>
    <row r="44" spans="1:131" ht="26.25" customHeight="1" x14ac:dyDescent="0.15">
      <c r="A44" s="224">
        <v>17</v>
      </c>
      <c r="B44" s="788"/>
      <c r="C44" s="789"/>
      <c r="D44" s="789"/>
      <c r="E44" s="789"/>
      <c r="F44" s="789"/>
      <c r="G44" s="789"/>
      <c r="H44" s="789"/>
      <c r="I44" s="789"/>
      <c r="J44" s="789"/>
      <c r="K44" s="789"/>
      <c r="L44" s="789"/>
      <c r="M44" s="789"/>
      <c r="N44" s="789"/>
      <c r="O44" s="789"/>
      <c r="P44" s="790"/>
      <c r="Q44" s="791"/>
      <c r="R44" s="792"/>
      <c r="S44" s="792"/>
      <c r="T44" s="792"/>
      <c r="U44" s="792"/>
      <c r="V44" s="792"/>
      <c r="W44" s="792"/>
      <c r="X44" s="792"/>
      <c r="Y44" s="792"/>
      <c r="Z44" s="792"/>
      <c r="AA44" s="792"/>
      <c r="AB44" s="792"/>
      <c r="AC44" s="792"/>
      <c r="AD44" s="792"/>
      <c r="AE44" s="793"/>
      <c r="AF44" s="794"/>
      <c r="AG44" s="795"/>
      <c r="AH44" s="795"/>
      <c r="AI44" s="795"/>
      <c r="AJ44" s="796"/>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1"/>
      <c r="BT44" s="782"/>
      <c r="BU44" s="782"/>
      <c r="BV44" s="782"/>
      <c r="BW44" s="782"/>
      <c r="BX44" s="782"/>
      <c r="BY44" s="782"/>
      <c r="BZ44" s="782"/>
      <c r="CA44" s="782"/>
      <c r="CB44" s="782"/>
      <c r="CC44" s="782"/>
      <c r="CD44" s="782"/>
      <c r="CE44" s="782"/>
      <c r="CF44" s="782"/>
      <c r="CG44" s="783"/>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1"/>
      <c r="DW44" s="782"/>
      <c r="DX44" s="782"/>
      <c r="DY44" s="782"/>
      <c r="DZ44" s="787"/>
      <c r="EA44" s="216"/>
    </row>
    <row r="45" spans="1:131" ht="26.25" customHeight="1" x14ac:dyDescent="0.15">
      <c r="A45" s="224">
        <v>18</v>
      </c>
      <c r="B45" s="788"/>
      <c r="C45" s="789"/>
      <c r="D45" s="789"/>
      <c r="E45" s="789"/>
      <c r="F45" s="789"/>
      <c r="G45" s="789"/>
      <c r="H45" s="789"/>
      <c r="I45" s="789"/>
      <c r="J45" s="789"/>
      <c r="K45" s="789"/>
      <c r="L45" s="789"/>
      <c r="M45" s="789"/>
      <c r="N45" s="789"/>
      <c r="O45" s="789"/>
      <c r="P45" s="790"/>
      <c r="Q45" s="791"/>
      <c r="R45" s="792"/>
      <c r="S45" s="792"/>
      <c r="T45" s="792"/>
      <c r="U45" s="792"/>
      <c r="V45" s="792"/>
      <c r="W45" s="792"/>
      <c r="X45" s="792"/>
      <c r="Y45" s="792"/>
      <c r="Z45" s="792"/>
      <c r="AA45" s="792"/>
      <c r="AB45" s="792"/>
      <c r="AC45" s="792"/>
      <c r="AD45" s="792"/>
      <c r="AE45" s="793"/>
      <c r="AF45" s="794"/>
      <c r="AG45" s="795"/>
      <c r="AH45" s="795"/>
      <c r="AI45" s="795"/>
      <c r="AJ45" s="796"/>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1"/>
      <c r="BT45" s="782"/>
      <c r="BU45" s="782"/>
      <c r="BV45" s="782"/>
      <c r="BW45" s="782"/>
      <c r="BX45" s="782"/>
      <c r="BY45" s="782"/>
      <c r="BZ45" s="782"/>
      <c r="CA45" s="782"/>
      <c r="CB45" s="782"/>
      <c r="CC45" s="782"/>
      <c r="CD45" s="782"/>
      <c r="CE45" s="782"/>
      <c r="CF45" s="782"/>
      <c r="CG45" s="783"/>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1"/>
      <c r="DW45" s="782"/>
      <c r="DX45" s="782"/>
      <c r="DY45" s="782"/>
      <c r="DZ45" s="787"/>
      <c r="EA45" s="216"/>
    </row>
    <row r="46" spans="1:131" ht="26.25" customHeight="1" x14ac:dyDescent="0.15">
      <c r="A46" s="224">
        <v>19</v>
      </c>
      <c r="B46" s="788"/>
      <c r="C46" s="789"/>
      <c r="D46" s="789"/>
      <c r="E46" s="789"/>
      <c r="F46" s="789"/>
      <c r="G46" s="789"/>
      <c r="H46" s="789"/>
      <c r="I46" s="789"/>
      <c r="J46" s="789"/>
      <c r="K46" s="789"/>
      <c r="L46" s="789"/>
      <c r="M46" s="789"/>
      <c r="N46" s="789"/>
      <c r="O46" s="789"/>
      <c r="P46" s="790"/>
      <c r="Q46" s="791"/>
      <c r="R46" s="792"/>
      <c r="S46" s="792"/>
      <c r="T46" s="792"/>
      <c r="U46" s="792"/>
      <c r="V46" s="792"/>
      <c r="W46" s="792"/>
      <c r="X46" s="792"/>
      <c r="Y46" s="792"/>
      <c r="Z46" s="792"/>
      <c r="AA46" s="792"/>
      <c r="AB46" s="792"/>
      <c r="AC46" s="792"/>
      <c r="AD46" s="792"/>
      <c r="AE46" s="793"/>
      <c r="AF46" s="794"/>
      <c r="AG46" s="795"/>
      <c r="AH46" s="795"/>
      <c r="AI46" s="795"/>
      <c r="AJ46" s="796"/>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1"/>
      <c r="BT46" s="782"/>
      <c r="BU46" s="782"/>
      <c r="BV46" s="782"/>
      <c r="BW46" s="782"/>
      <c r="BX46" s="782"/>
      <c r="BY46" s="782"/>
      <c r="BZ46" s="782"/>
      <c r="CA46" s="782"/>
      <c r="CB46" s="782"/>
      <c r="CC46" s="782"/>
      <c r="CD46" s="782"/>
      <c r="CE46" s="782"/>
      <c r="CF46" s="782"/>
      <c r="CG46" s="783"/>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1"/>
      <c r="DW46" s="782"/>
      <c r="DX46" s="782"/>
      <c r="DY46" s="782"/>
      <c r="DZ46" s="787"/>
      <c r="EA46" s="216"/>
    </row>
    <row r="47" spans="1:131" ht="26.25" customHeight="1" x14ac:dyDescent="0.15">
      <c r="A47" s="224">
        <v>20</v>
      </c>
      <c r="B47" s="788"/>
      <c r="C47" s="789"/>
      <c r="D47" s="789"/>
      <c r="E47" s="789"/>
      <c r="F47" s="789"/>
      <c r="G47" s="789"/>
      <c r="H47" s="789"/>
      <c r="I47" s="789"/>
      <c r="J47" s="789"/>
      <c r="K47" s="789"/>
      <c r="L47" s="789"/>
      <c r="M47" s="789"/>
      <c r="N47" s="789"/>
      <c r="O47" s="789"/>
      <c r="P47" s="790"/>
      <c r="Q47" s="791"/>
      <c r="R47" s="792"/>
      <c r="S47" s="792"/>
      <c r="T47" s="792"/>
      <c r="U47" s="792"/>
      <c r="V47" s="792"/>
      <c r="W47" s="792"/>
      <c r="X47" s="792"/>
      <c r="Y47" s="792"/>
      <c r="Z47" s="792"/>
      <c r="AA47" s="792"/>
      <c r="AB47" s="792"/>
      <c r="AC47" s="792"/>
      <c r="AD47" s="792"/>
      <c r="AE47" s="793"/>
      <c r="AF47" s="794"/>
      <c r="AG47" s="795"/>
      <c r="AH47" s="795"/>
      <c r="AI47" s="795"/>
      <c r="AJ47" s="796"/>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1"/>
      <c r="BT47" s="782"/>
      <c r="BU47" s="782"/>
      <c r="BV47" s="782"/>
      <c r="BW47" s="782"/>
      <c r="BX47" s="782"/>
      <c r="BY47" s="782"/>
      <c r="BZ47" s="782"/>
      <c r="CA47" s="782"/>
      <c r="CB47" s="782"/>
      <c r="CC47" s="782"/>
      <c r="CD47" s="782"/>
      <c r="CE47" s="782"/>
      <c r="CF47" s="782"/>
      <c r="CG47" s="783"/>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1"/>
      <c r="DW47" s="782"/>
      <c r="DX47" s="782"/>
      <c r="DY47" s="782"/>
      <c r="DZ47" s="787"/>
      <c r="EA47" s="216"/>
    </row>
    <row r="48" spans="1:131" ht="26.25" customHeight="1" x14ac:dyDescent="0.15">
      <c r="A48" s="224">
        <v>21</v>
      </c>
      <c r="B48" s="788"/>
      <c r="C48" s="789"/>
      <c r="D48" s="789"/>
      <c r="E48" s="789"/>
      <c r="F48" s="789"/>
      <c r="G48" s="789"/>
      <c r="H48" s="789"/>
      <c r="I48" s="789"/>
      <c r="J48" s="789"/>
      <c r="K48" s="789"/>
      <c r="L48" s="789"/>
      <c r="M48" s="789"/>
      <c r="N48" s="789"/>
      <c r="O48" s="789"/>
      <c r="P48" s="790"/>
      <c r="Q48" s="791"/>
      <c r="R48" s="792"/>
      <c r="S48" s="792"/>
      <c r="T48" s="792"/>
      <c r="U48" s="792"/>
      <c r="V48" s="792"/>
      <c r="W48" s="792"/>
      <c r="X48" s="792"/>
      <c r="Y48" s="792"/>
      <c r="Z48" s="792"/>
      <c r="AA48" s="792"/>
      <c r="AB48" s="792"/>
      <c r="AC48" s="792"/>
      <c r="AD48" s="792"/>
      <c r="AE48" s="793"/>
      <c r="AF48" s="794"/>
      <c r="AG48" s="795"/>
      <c r="AH48" s="795"/>
      <c r="AI48" s="795"/>
      <c r="AJ48" s="796"/>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1"/>
      <c r="BT48" s="782"/>
      <c r="BU48" s="782"/>
      <c r="BV48" s="782"/>
      <c r="BW48" s="782"/>
      <c r="BX48" s="782"/>
      <c r="BY48" s="782"/>
      <c r="BZ48" s="782"/>
      <c r="CA48" s="782"/>
      <c r="CB48" s="782"/>
      <c r="CC48" s="782"/>
      <c r="CD48" s="782"/>
      <c r="CE48" s="782"/>
      <c r="CF48" s="782"/>
      <c r="CG48" s="783"/>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1"/>
      <c r="DW48" s="782"/>
      <c r="DX48" s="782"/>
      <c r="DY48" s="782"/>
      <c r="DZ48" s="787"/>
      <c r="EA48" s="216"/>
    </row>
    <row r="49" spans="1:131" ht="26.25" customHeight="1" x14ac:dyDescent="0.15">
      <c r="A49" s="224">
        <v>22</v>
      </c>
      <c r="B49" s="788"/>
      <c r="C49" s="789"/>
      <c r="D49" s="789"/>
      <c r="E49" s="789"/>
      <c r="F49" s="789"/>
      <c r="G49" s="789"/>
      <c r="H49" s="789"/>
      <c r="I49" s="789"/>
      <c r="J49" s="789"/>
      <c r="K49" s="789"/>
      <c r="L49" s="789"/>
      <c r="M49" s="789"/>
      <c r="N49" s="789"/>
      <c r="O49" s="789"/>
      <c r="P49" s="790"/>
      <c r="Q49" s="791"/>
      <c r="R49" s="792"/>
      <c r="S49" s="792"/>
      <c r="T49" s="792"/>
      <c r="U49" s="792"/>
      <c r="V49" s="792"/>
      <c r="W49" s="792"/>
      <c r="X49" s="792"/>
      <c r="Y49" s="792"/>
      <c r="Z49" s="792"/>
      <c r="AA49" s="792"/>
      <c r="AB49" s="792"/>
      <c r="AC49" s="792"/>
      <c r="AD49" s="792"/>
      <c r="AE49" s="793"/>
      <c r="AF49" s="794"/>
      <c r="AG49" s="795"/>
      <c r="AH49" s="795"/>
      <c r="AI49" s="795"/>
      <c r="AJ49" s="796"/>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1"/>
      <c r="BT49" s="782"/>
      <c r="BU49" s="782"/>
      <c r="BV49" s="782"/>
      <c r="BW49" s="782"/>
      <c r="BX49" s="782"/>
      <c r="BY49" s="782"/>
      <c r="BZ49" s="782"/>
      <c r="CA49" s="782"/>
      <c r="CB49" s="782"/>
      <c r="CC49" s="782"/>
      <c r="CD49" s="782"/>
      <c r="CE49" s="782"/>
      <c r="CF49" s="782"/>
      <c r="CG49" s="783"/>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1"/>
      <c r="DW49" s="782"/>
      <c r="DX49" s="782"/>
      <c r="DY49" s="782"/>
      <c r="DZ49" s="787"/>
      <c r="EA49" s="216"/>
    </row>
    <row r="50" spans="1:131" ht="26.25" customHeight="1" x14ac:dyDescent="0.15">
      <c r="A50" s="224">
        <v>23</v>
      </c>
      <c r="B50" s="788"/>
      <c r="C50" s="789"/>
      <c r="D50" s="789"/>
      <c r="E50" s="789"/>
      <c r="F50" s="789"/>
      <c r="G50" s="789"/>
      <c r="H50" s="789"/>
      <c r="I50" s="789"/>
      <c r="J50" s="789"/>
      <c r="K50" s="789"/>
      <c r="L50" s="789"/>
      <c r="M50" s="789"/>
      <c r="N50" s="789"/>
      <c r="O50" s="789"/>
      <c r="P50" s="790"/>
      <c r="Q50" s="844"/>
      <c r="R50" s="845"/>
      <c r="S50" s="845"/>
      <c r="T50" s="845"/>
      <c r="U50" s="845"/>
      <c r="V50" s="845"/>
      <c r="W50" s="845"/>
      <c r="X50" s="845"/>
      <c r="Y50" s="845"/>
      <c r="Z50" s="845"/>
      <c r="AA50" s="845"/>
      <c r="AB50" s="845"/>
      <c r="AC50" s="845"/>
      <c r="AD50" s="845"/>
      <c r="AE50" s="846"/>
      <c r="AF50" s="794"/>
      <c r="AG50" s="795"/>
      <c r="AH50" s="795"/>
      <c r="AI50" s="795"/>
      <c r="AJ50" s="796"/>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1"/>
      <c r="BT50" s="782"/>
      <c r="BU50" s="782"/>
      <c r="BV50" s="782"/>
      <c r="BW50" s="782"/>
      <c r="BX50" s="782"/>
      <c r="BY50" s="782"/>
      <c r="BZ50" s="782"/>
      <c r="CA50" s="782"/>
      <c r="CB50" s="782"/>
      <c r="CC50" s="782"/>
      <c r="CD50" s="782"/>
      <c r="CE50" s="782"/>
      <c r="CF50" s="782"/>
      <c r="CG50" s="783"/>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1"/>
      <c r="DW50" s="782"/>
      <c r="DX50" s="782"/>
      <c r="DY50" s="782"/>
      <c r="DZ50" s="787"/>
      <c r="EA50" s="216"/>
    </row>
    <row r="51" spans="1:131" ht="26.25" customHeight="1" x14ac:dyDescent="0.15">
      <c r="A51" s="224">
        <v>24</v>
      </c>
      <c r="B51" s="788"/>
      <c r="C51" s="789"/>
      <c r="D51" s="789"/>
      <c r="E51" s="789"/>
      <c r="F51" s="789"/>
      <c r="G51" s="789"/>
      <c r="H51" s="789"/>
      <c r="I51" s="789"/>
      <c r="J51" s="789"/>
      <c r="K51" s="789"/>
      <c r="L51" s="789"/>
      <c r="M51" s="789"/>
      <c r="N51" s="789"/>
      <c r="O51" s="789"/>
      <c r="P51" s="790"/>
      <c r="Q51" s="844"/>
      <c r="R51" s="845"/>
      <c r="S51" s="845"/>
      <c r="T51" s="845"/>
      <c r="U51" s="845"/>
      <c r="V51" s="845"/>
      <c r="W51" s="845"/>
      <c r="X51" s="845"/>
      <c r="Y51" s="845"/>
      <c r="Z51" s="845"/>
      <c r="AA51" s="845"/>
      <c r="AB51" s="845"/>
      <c r="AC51" s="845"/>
      <c r="AD51" s="845"/>
      <c r="AE51" s="846"/>
      <c r="AF51" s="794"/>
      <c r="AG51" s="795"/>
      <c r="AH51" s="795"/>
      <c r="AI51" s="795"/>
      <c r="AJ51" s="796"/>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1"/>
      <c r="BT51" s="782"/>
      <c r="BU51" s="782"/>
      <c r="BV51" s="782"/>
      <c r="BW51" s="782"/>
      <c r="BX51" s="782"/>
      <c r="BY51" s="782"/>
      <c r="BZ51" s="782"/>
      <c r="CA51" s="782"/>
      <c r="CB51" s="782"/>
      <c r="CC51" s="782"/>
      <c r="CD51" s="782"/>
      <c r="CE51" s="782"/>
      <c r="CF51" s="782"/>
      <c r="CG51" s="783"/>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1"/>
      <c r="DW51" s="782"/>
      <c r="DX51" s="782"/>
      <c r="DY51" s="782"/>
      <c r="DZ51" s="787"/>
      <c r="EA51" s="216"/>
    </row>
    <row r="52" spans="1:131" ht="26.25" customHeight="1" x14ac:dyDescent="0.15">
      <c r="A52" s="224">
        <v>25</v>
      </c>
      <c r="B52" s="788"/>
      <c r="C52" s="789"/>
      <c r="D52" s="789"/>
      <c r="E52" s="789"/>
      <c r="F52" s="789"/>
      <c r="G52" s="789"/>
      <c r="H52" s="789"/>
      <c r="I52" s="789"/>
      <c r="J52" s="789"/>
      <c r="K52" s="789"/>
      <c r="L52" s="789"/>
      <c r="M52" s="789"/>
      <c r="N52" s="789"/>
      <c r="O52" s="789"/>
      <c r="P52" s="790"/>
      <c r="Q52" s="844"/>
      <c r="R52" s="845"/>
      <c r="S52" s="845"/>
      <c r="T52" s="845"/>
      <c r="U52" s="845"/>
      <c r="V52" s="845"/>
      <c r="W52" s="845"/>
      <c r="X52" s="845"/>
      <c r="Y52" s="845"/>
      <c r="Z52" s="845"/>
      <c r="AA52" s="845"/>
      <c r="AB52" s="845"/>
      <c r="AC52" s="845"/>
      <c r="AD52" s="845"/>
      <c r="AE52" s="846"/>
      <c r="AF52" s="794"/>
      <c r="AG52" s="795"/>
      <c r="AH52" s="795"/>
      <c r="AI52" s="795"/>
      <c r="AJ52" s="796"/>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1"/>
      <c r="BT52" s="782"/>
      <c r="BU52" s="782"/>
      <c r="BV52" s="782"/>
      <c r="BW52" s="782"/>
      <c r="BX52" s="782"/>
      <c r="BY52" s="782"/>
      <c r="BZ52" s="782"/>
      <c r="CA52" s="782"/>
      <c r="CB52" s="782"/>
      <c r="CC52" s="782"/>
      <c r="CD52" s="782"/>
      <c r="CE52" s="782"/>
      <c r="CF52" s="782"/>
      <c r="CG52" s="783"/>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1"/>
      <c r="DW52" s="782"/>
      <c r="DX52" s="782"/>
      <c r="DY52" s="782"/>
      <c r="DZ52" s="787"/>
      <c r="EA52" s="216"/>
    </row>
    <row r="53" spans="1:131" ht="26.25" customHeight="1" x14ac:dyDescent="0.15">
      <c r="A53" s="224">
        <v>26</v>
      </c>
      <c r="B53" s="788"/>
      <c r="C53" s="789"/>
      <c r="D53" s="789"/>
      <c r="E53" s="789"/>
      <c r="F53" s="789"/>
      <c r="G53" s="789"/>
      <c r="H53" s="789"/>
      <c r="I53" s="789"/>
      <c r="J53" s="789"/>
      <c r="K53" s="789"/>
      <c r="L53" s="789"/>
      <c r="M53" s="789"/>
      <c r="N53" s="789"/>
      <c r="O53" s="789"/>
      <c r="P53" s="790"/>
      <c r="Q53" s="844"/>
      <c r="R53" s="845"/>
      <c r="S53" s="845"/>
      <c r="T53" s="845"/>
      <c r="U53" s="845"/>
      <c r="V53" s="845"/>
      <c r="W53" s="845"/>
      <c r="X53" s="845"/>
      <c r="Y53" s="845"/>
      <c r="Z53" s="845"/>
      <c r="AA53" s="845"/>
      <c r="AB53" s="845"/>
      <c r="AC53" s="845"/>
      <c r="AD53" s="845"/>
      <c r="AE53" s="846"/>
      <c r="AF53" s="794"/>
      <c r="AG53" s="795"/>
      <c r="AH53" s="795"/>
      <c r="AI53" s="795"/>
      <c r="AJ53" s="796"/>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1"/>
      <c r="BT53" s="782"/>
      <c r="BU53" s="782"/>
      <c r="BV53" s="782"/>
      <c r="BW53" s="782"/>
      <c r="BX53" s="782"/>
      <c r="BY53" s="782"/>
      <c r="BZ53" s="782"/>
      <c r="CA53" s="782"/>
      <c r="CB53" s="782"/>
      <c r="CC53" s="782"/>
      <c r="CD53" s="782"/>
      <c r="CE53" s="782"/>
      <c r="CF53" s="782"/>
      <c r="CG53" s="783"/>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1"/>
      <c r="DW53" s="782"/>
      <c r="DX53" s="782"/>
      <c r="DY53" s="782"/>
      <c r="DZ53" s="787"/>
      <c r="EA53" s="216"/>
    </row>
    <row r="54" spans="1:131" ht="26.25" customHeight="1" x14ac:dyDescent="0.15">
      <c r="A54" s="224">
        <v>27</v>
      </c>
      <c r="B54" s="788"/>
      <c r="C54" s="789"/>
      <c r="D54" s="789"/>
      <c r="E54" s="789"/>
      <c r="F54" s="789"/>
      <c r="G54" s="789"/>
      <c r="H54" s="789"/>
      <c r="I54" s="789"/>
      <c r="J54" s="789"/>
      <c r="K54" s="789"/>
      <c r="L54" s="789"/>
      <c r="M54" s="789"/>
      <c r="N54" s="789"/>
      <c r="O54" s="789"/>
      <c r="P54" s="790"/>
      <c r="Q54" s="844"/>
      <c r="R54" s="845"/>
      <c r="S54" s="845"/>
      <c r="T54" s="845"/>
      <c r="U54" s="845"/>
      <c r="V54" s="845"/>
      <c r="W54" s="845"/>
      <c r="X54" s="845"/>
      <c r="Y54" s="845"/>
      <c r="Z54" s="845"/>
      <c r="AA54" s="845"/>
      <c r="AB54" s="845"/>
      <c r="AC54" s="845"/>
      <c r="AD54" s="845"/>
      <c r="AE54" s="846"/>
      <c r="AF54" s="794"/>
      <c r="AG54" s="795"/>
      <c r="AH54" s="795"/>
      <c r="AI54" s="795"/>
      <c r="AJ54" s="796"/>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1"/>
      <c r="BT54" s="782"/>
      <c r="BU54" s="782"/>
      <c r="BV54" s="782"/>
      <c r="BW54" s="782"/>
      <c r="BX54" s="782"/>
      <c r="BY54" s="782"/>
      <c r="BZ54" s="782"/>
      <c r="CA54" s="782"/>
      <c r="CB54" s="782"/>
      <c r="CC54" s="782"/>
      <c r="CD54" s="782"/>
      <c r="CE54" s="782"/>
      <c r="CF54" s="782"/>
      <c r="CG54" s="783"/>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1"/>
      <c r="DW54" s="782"/>
      <c r="DX54" s="782"/>
      <c r="DY54" s="782"/>
      <c r="DZ54" s="787"/>
      <c r="EA54" s="216"/>
    </row>
    <row r="55" spans="1:131" ht="26.25" customHeight="1" x14ac:dyDescent="0.15">
      <c r="A55" s="224">
        <v>28</v>
      </c>
      <c r="B55" s="788"/>
      <c r="C55" s="789"/>
      <c r="D55" s="789"/>
      <c r="E55" s="789"/>
      <c r="F55" s="789"/>
      <c r="G55" s="789"/>
      <c r="H55" s="789"/>
      <c r="I55" s="789"/>
      <c r="J55" s="789"/>
      <c r="K55" s="789"/>
      <c r="L55" s="789"/>
      <c r="M55" s="789"/>
      <c r="N55" s="789"/>
      <c r="O55" s="789"/>
      <c r="P55" s="790"/>
      <c r="Q55" s="844"/>
      <c r="R55" s="845"/>
      <c r="S55" s="845"/>
      <c r="T55" s="845"/>
      <c r="U55" s="845"/>
      <c r="V55" s="845"/>
      <c r="W55" s="845"/>
      <c r="X55" s="845"/>
      <c r="Y55" s="845"/>
      <c r="Z55" s="845"/>
      <c r="AA55" s="845"/>
      <c r="AB55" s="845"/>
      <c r="AC55" s="845"/>
      <c r="AD55" s="845"/>
      <c r="AE55" s="846"/>
      <c r="AF55" s="794"/>
      <c r="AG55" s="795"/>
      <c r="AH55" s="795"/>
      <c r="AI55" s="795"/>
      <c r="AJ55" s="796"/>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1"/>
      <c r="BT55" s="782"/>
      <c r="BU55" s="782"/>
      <c r="BV55" s="782"/>
      <c r="BW55" s="782"/>
      <c r="BX55" s="782"/>
      <c r="BY55" s="782"/>
      <c r="BZ55" s="782"/>
      <c r="CA55" s="782"/>
      <c r="CB55" s="782"/>
      <c r="CC55" s="782"/>
      <c r="CD55" s="782"/>
      <c r="CE55" s="782"/>
      <c r="CF55" s="782"/>
      <c r="CG55" s="783"/>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1"/>
      <c r="DW55" s="782"/>
      <c r="DX55" s="782"/>
      <c r="DY55" s="782"/>
      <c r="DZ55" s="787"/>
      <c r="EA55" s="216"/>
    </row>
    <row r="56" spans="1:131" ht="26.25" customHeight="1" x14ac:dyDescent="0.15">
      <c r="A56" s="224">
        <v>29</v>
      </c>
      <c r="B56" s="788"/>
      <c r="C56" s="789"/>
      <c r="D56" s="789"/>
      <c r="E56" s="789"/>
      <c r="F56" s="789"/>
      <c r="G56" s="789"/>
      <c r="H56" s="789"/>
      <c r="I56" s="789"/>
      <c r="J56" s="789"/>
      <c r="K56" s="789"/>
      <c r="L56" s="789"/>
      <c r="M56" s="789"/>
      <c r="N56" s="789"/>
      <c r="O56" s="789"/>
      <c r="P56" s="790"/>
      <c r="Q56" s="844"/>
      <c r="R56" s="845"/>
      <c r="S56" s="845"/>
      <c r="T56" s="845"/>
      <c r="U56" s="845"/>
      <c r="V56" s="845"/>
      <c r="W56" s="845"/>
      <c r="X56" s="845"/>
      <c r="Y56" s="845"/>
      <c r="Z56" s="845"/>
      <c r="AA56" s="845"/>
      <c r="AB56" s="845"/>
      <c r="AC56" s="845"/>
      <c r="AD56" s="845"/>
      <c r="AE56" s="846"/>
      <c r="AF56" s="794"/>
      <c r="AG56" s="795"/>
      <c r="AH56" s="795"/>
      <c r="AI56" s="795"/>
      <c r="AJ56" s="796"/>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1"/>
      <c r="BT56" s="782"/>
      <c r="BU56" s="782"/>
      <c r="BV56" s="782"/>
      <c r="BW56" s="782"/>
      <c r="BX56" s="782"/>
      <c r="BY56" s="782"/>
      <c r="BZ56" s="782"/>
      <c r="CA56" s="782"/>
      <c r="CB56" s="782"/>
      <c r="CC56" s="782"/>
      <c r="CD56" s="782"/>
      <c r="CE56" s="782"/>
      <c r="CF56" s="782"/>
      <c r="CG56" s="783"/>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1"/>
      <c r="DW56" s="782"/>
      <c r="DX56" s="782"/>
      <c r="DY56" s="782"/>
      <c r="DZ56" s="787"/>
      <c r="EA56" s="216"/>
    </row>
    <row r="57" spans="1:131" ht="26.25" customHeight="1" x14ac:dyDescent="0.15">
      <c r="A57" s="224">
        <v>30</v>
      </c>
      <c r="B57" s="788"/>
      <c r="C57" s="789"/>
      <c r="D57" s="789"/>
      <c r="E57" s="789"/>
      <c r="F57" s="789"/>
      <c r="G57" s="789"/>
      <c r="H57" s="789"/>
      <c r="I57" s="789"/>
      <c r="J57" s="789"/>
      <c r="K57" s="789"/>
      <c r="L57" s="789"/>
      <c r="M57" s="789"/>
      <c r="N57" s="789"/>
      <c r="O57" s="789"/>
      <c r="P57" s="790"/>
      <c r="Q57" s="844"/>
      <c r="R57" s="845"/>
      <c r="S57" s="845"/>
      <c r="T57" s="845"/>
      <c r="U57" s="845"/>
      <c r="V57" s="845"/>
      <c r="W57" s="845"/>
      <c r="X57" s="845"/>
      <c r="Y57" s="845"/>
      <c r="Z57" s="845"/>
      <c r="AA57" s="845"/>
      <c r="AB57" s="845"/>
      <c r="AC57" s="845"/>
      <c r="AD57" s="845"/>
      <c r="AE57" s="846"/>
      <c r="AF57" s="794"/>
      <c r="AG57" s="795"/>
      <c r="AH57" s="795"/>
      <c r="AI57" s="795"/>
      <c r="AJ57" s="796"/>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1"/>
      <c r="BT57" s="782"/>
      <c r="BU57" s="782"/>
      <c r="BV57" s="782"/>
      <c r="BW57" s="782"/>
      <c r="BX57" s="782"/>
      <c r="BY57" s="782"/>
      <c r="BZ57" s="782"/>
      <c r="CA57" s="782"/>
      <c r="CB57" s="782"/>
      <c r="CC57" s="782"/>
      <c r="CD57" s="782"/>
      <c r="CE57" s="782"/>
      <c r="CF57" s="782"/>
      <c r="CG57" s="783"/>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1"/>
      <c r="DW57" s="782"/>
      <c r="DX57" s="782"/>
      <c r="DY57" s="782"/>
      <c r="DZ57" s="787"/>
      <c r="EA57" s="216"/>
    </row>
    <row r="58" spans="1:131" ht="26.25" customHeight="1" x14ac:dyDescent="0.15">
      <c r="A58" s="224">
        <v>31</v>
      </c>
      <c r="B58" s="788"/>
      <c r="C58" s="789"/>
      <c r="D58" s="789"/>
      <c r="E58" s="789"/>
      <c r="F58" s="789"/>
      <c r="G58" s="789"/>
      <c r="H58" s="789"/>
      <c r="I58" s="789"/>
      <c r="J58" s="789"/>
      <c r="K58" s="789"/>
      <c r="L58" s="789"/>
      <c r="M58" s="789"/>
      <c r="N58" s="789"/>
      <c r="O58" s="789"/>
      <c r="P58" s="790"/>
      <c r="Q58" s="844"/>
      <c r="R58" s="845"/>
      <c r="S58" s="845"/>
      <c r="T58" s="845"/>
      <c r="U58" s="845"/>
      <c r="V58" s="845"/>
      <c r="W58" s="845"/>
      <c r="X58" s="845"/>
      <c r="Y58" s="845"/>
      <c r="Z58" s="845"/>
      <c r="AA58" s="845"/>
      <c r="AB58" s="845"/>
      <c r="AC58" s="845"/>
      <c r="AD58" s="845"/>
      <c r="AE58" s="846"/>
      <c r="AF58" s="794"/>
      <c r="AG58" s="795"/>
      <c r="AH58" s="795"/>
      <c r="AI58" s="795"/>
      <c r="AJ58" s="796"/>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1"/>
      <c r="BT58" s="782"/>
      <c r="BU58" s="782"/>
      <c r="BV58" s="782"/>
      <c r="BW58" s="782"/>
      <c r="BX58" s="782"/>
      <c r="BY58" s="782"/>
      <c r="BZ58" s="782"/>
      <c r="CA58" s="782"/>
      <c r="CB58" s="782"/>
      <c r="CC58" s="782"/>
      <c r="CD58" s="782"/>
      <c r="CE58" s="782"/>
      <c r="CF58" s="782"/>
      <c r="CG58" s="783"/>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1"/>
      <c r="DW58" s="782"/>
      <c r="DX58" s="782"/>
      <c r="DY58" s="782"/>
      <c r="DZ58" s="787"/>
      <c r="EA58" s="216"/>
    </row>
    <row r="59" spans="1:131" ht="26.25" customHeight="1" x14ac:dyDescent="0.15">
      <c r="A59" s="224">
        <v>32</v>
      </c>
      <c r="B59" s="788"/>
      <c r="C59" s="789"/>
      <c r="D59" s="789"/>
      <c r="E59" s="789"/>
      <c r="F59" s="789"/>
      <c r="G59" s="789"/>
      <c r="H59" s="789"/>
      <c r="I59" s="789"/>
      <c r="J59" s="789"/>
      <c r="K59" s="789"/>
      <c r="L59" s="789"/>
      <c r="M59" s="789"/>
      <c r="N59" s="789"/>
      <c r="O59" s="789"/>
      <c r="P59" s="790"/>
      <c r="Q59" s="844"/>
      <c r="R59" s="845"/>
      <c r="S59" s="845"/>
      <c r="T59" s="845"/>
      <c r="U59" s="845"/>
      <c r="V59" s="845"/>
      <c r="W59" s="845"/>
      <c r="X59" s="845"/>
      <c r="Y59" s="845"/>
      <c r="Z59" s="845"/>
      <c r="AA59" s="845"/>
      <c r="AB59" s="845"/>
      <c r="AC59" s="845"/>
      <c r="AD59" s="845"/>
      <c r="AE59" s="846"/>
      <c r="AF59" s="794"/>
      <c r="AG59" s="795"/>
      <c r="AH59" s="795"/>
      <c r="AI59" s="795"/>
      <c r="AJ59" s="796"/>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1"/>
      <c r="BT59" s="782"/>
      <c r="BU59" s="782"/>
      <c r="BV59" s="782"/>
      <c r="BW59" s="782"/>
      <c r="BX59" s="782"/>
      <c r="BY59" s="782"/>
      <c r="BZ59" s="782"/>
      <c r="CA59" s="782"/>
      <c r="CB59" s="782"/>
      <c r="CC59" s="782"/>
      <c r="CD59" s="782"/>
      <c r="CE59" s="782"/>
      <c r="CF59" s="782"/>
      <c r="CG59" s="783"/>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1"/>
      <c r="DW59" s="782"/>
      <c r="DX59" s="782"/>
      <c r="DY59" s="782"/>
      <c r="DZ59" s="787"/>
      <c r="EA59" s="216"/>
    </row>
    <row r="60" spans="1:131" ht="26.25" customHeight="1" x14ac:dyDescent="0.15">
      <c r="A60" s="224">
        <v>33</v>
      </c>
      <c r="B60" s="788"/>
      <c r="C60" s="789"/>
      <c r="D60" s="789"/>
      <c r="E60" s="789"/>
      <c r="F60" s="789"/>
      <c r="G60" s="789"/>
      <c r="H60" s="789"/>
      <c r="I60" s="789"/>
      <c r="J60" s="789"/>
      <c r="K60" s="789"/>
      <c r="L60" s="789"/>
      <c r="M60" s="789"/>
      <c r="N60" s="789"/>
      <c r="O60" s="789"/>
      <c r="P60" s="790"/>
      <c r="Q60" s="844"/>
      <c r="R60" s="845"/>
      <c r="S60" s="845"/>
      <c r="T60" s="845"/>
      <c r="U60" s="845"/>
      <c r="V60" s="845"/>
      <c r="W60" s="845"/>
      <c r="X60" s="845"/>
      <c r="Y60" s="845"/>
      <c r="Z60" s="845"/>
      <c r="AA60" s="845"/>
      <c r="AB60" s="845"/>
      <c r="AC60" s="845"/>
      <c r="AD60" s="845"/>
      <c r="AE60" s="846"/>
      <c r="AF60" s="794"/>
      <c r="AG60" s="795"/>
      <c r="AH60" s="795"/>
      <c r="AI60" s="795"/>
      <c r="AJ60" s="796"/>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1"/>
      <c r="BT60" s="782"/>
      <c r="BU60" s="782"/>
      <c r="BV60" s="782"/>
      <c r="BW60" s="782"/>
      <c r="BX60" s="782"/>
      <c r="BY60" s="782"/>
      <c r="BZ60" s="782"/>
      <c r="CA60" s="782"/>
      <c r="CB60" s="782"/>
      <c r="CC60" s="782"/>
      <c r="CD60" s="782"/>
      <c r="CE60" s="782"/>
      <c r="CF60" s="782"/>
      <c r="CG60" s="783"/>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1"/>
      <c r="DW60" s="782"/>
      <c r="DX60" s="782"/>
      <c r="DY60" s="782"/>
      <c r="DZ60" s="787"/>
      <c r="EA60" s="216"/>
    </row>
    <row r="61" spans="1:131" ht="26.25" customHeight="1" thickBot="1" x14ac:dyDescent="0.2">
      <c r="A61" s="224">
        <v>34</v>
      </c>
      <c r="B61" s="788"/>
      <c r="C61" s="789"/>
      <c r="D61" s="789"/>
      <c r="E61" s="789"/>
      <c r="F61" s="789"/>
      <c r="G61" s="789"/>
      <c r="H61" s="789"/>
      <c r="I61" s="789"/>
      <c r="J61" s="789"/>
      <c r="K61" s="789"/>
      <c r="L61" s="789"/>
      <c r="M61" s="789"/>
      <c r="N61" s="789"/>
      <c r="O61" s="789"/>
      <c r="P61" s="790"/>
      <c r="Q61" s="844"/>
      <c r="R61" s="845"/>
      <c r="S61" s="845"/>
      <c r="T61" s="845"/>
      <c r="U61" s="845"/>
      <c r="V61" s="845"/>
      <c r="W61" s="845"/>
      <c r="X61" s="845"/>
      <c r="Y61" s="845"/>
      <c r="Z61" s="845"/>
      <c r="AA61" s="845"/>
      <c r="AB61" s="845"/>
      <c r="AC61" s="845"/>
      <c r="AD61" s="845"/>
      <c r="AE61" s="846"/>
      <c r="AF61" s="794"/>
      <c r="AG61" s="795"/>
      <c r="AH61" s="795"/>
      <c r="AI61" s="795"/>
      <c r="AJ61" s="796"/>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1"/>
      <c r="BT61" s="782"/>
      <c r="BU61" s="782"/>
      <c r="BV61" s="782"/>
      <c r="BW61" s="782"/>
      <c r="BX61" s="782"/>
      <c r="BY61" s="782"/>
      <c r="BZ61" s="782"/>
      <c r="CA61" s="782"/>
      <c r="CB61" s="782"/>
      <c r="CC61" s="782"/>
      <c r="CD61" s="782"/>
      <c r="CE61" s="782"/>
      <c r="CF61" s="782"/>
      <c r="CG61" s="783"/>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1"/>
      <c r="DW61" s="782"/>
      <c r="DX61" s="782"/>
      <c r="DY61" s="782"/>
      <c r="DZ61" s="787"/>
      <c r="EA61" s="216"/>
    </row>
    <row r="62" spans="1:131" ht="26.25" customHeight="1" x14ac:dyDescent="0.15">
      <c r="A62" s="224">
        <v>35</v>
      </c>
      <c r="B62" s="788"/>
      <c r="C62" s="789"/>
      <c r="D62" s="789"/>
      <c r="E62" s="789"/>
      <c r="F62" s="789"/>
      <c r="G62" s="789"/>
      <c r="H62" s="789"/>
      <c r="I62" s="789"/>
      <c r="J62" s="789"/>
      <c r="K62" s="789"/>
      <c r="L62" s="789"/>
      <c r="M62" s="789"/>
      <c r="N62" s="789"/>
      <c r="O62" s="789"/>
      <c r="P62" s="790"/>
      <c r="Q62" s="844"/>
      <c r="R62" s="845"/>
      <c r="S62" s="845"/>
      <c r="T62" s="845"/>
      <c r="U62" s="845"/>
      <c r="V62" s="845"/>
      <c r="W62" s="845"/>
      <c r="X62" s="845"/>
      <c r="Y62" s="845"/>
      <c r="Z62" s="845"/>
      <c r="AA62" s="845"/>
      <c r="AB62" s="845"/>
      <c r="AC62" s="845"/>
      <c r="AD62" s="845"/>
      <c r="AE62" s="846"/>
      <c r="AF62" s="794"/>
      <c r="AG62" s="795"/>
      <c r="AH62" s="795"/>
      <c r="AI62" s="795"/>
      <c r="AJ62" s="796"/>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407</v>
      </c>
      <c r="BK62" s="817"/>
      <c r="BL62" s="817"/>
      <c r="BM62" s="817"/>
      <c r="BN62" s="818"/>
      <c r="BO62" s="227"/>
      <c r="BP62" s="227"/>
      <c r="BQ62" s="224">
        <v>56</v>
      </c>
      <c r="BR62" s="225"/>
      <c r="BS62" s="781"/>
      <c r="BT62" s="782"/>
      <c r="BU62" s="782"/>
      <c r="BV62" s="782"/>
      <c r="BW62" s="782"/>
      <c r="BX62" s="782"/>
      <c r="BY62" s="782"/>
      <c r="BZ62" s="782"/>
      <c r="CA62" s="782"/>
      <c r="CB62" s="782"/>
      <c r="CC62" s="782"/>
      <c r="CD62" s="782"/>
      <c r="CE62" s="782"/>
      <c r="CF62" s="782"/>
      <c r="CG62" s="783"/>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1"/>
      <c r="DW62" s="782"/>
      <c r="DX62" s="782"/>
      <c r="DY62" s="782"/>
      <c r="DZ62" s="787"/>
      <c r="EA62" s="216"/>
    </row>
    <row r="63" spans="1:131" ht="26.25" customHeight="1" thickBot="1" x14ac:dyDescent="0.2">
      <c r="A63" s="226" t="s">
        <v>388</v>
      </c>
      <c r="B63" s="797" t="s">
        <v>408</v>
      </c>
      <c r="C63" s="798"/>
      <c r="D63" s="798"/>
      <c r="E63" s="798"/>
      <c r="F63" s="798"/>
      <c r="G63" s="798"/>
      <c r="H63" s="798"/>
      <c r="I63" s="798"/>
      <c r="J63" s="798"/>
      <c r="K63" s="798"/>
      <c r="L63" s="798"/>
      <c r="M63" s="798"/>
      <c r="N63" s="798"/>
      <c r="O63" s="798"/>
      <c r="P63" s="799"/>
      <c r="Q63" s="849"/>
      <c r="R63" s="850"/>
      <c r="S63" s="850"/>
      <c r="T63" s="850"/>
      <c r="U63" s="850"/>
      <c r="V63" s="850"/>
      <c r="W63" s="850"/>
      <c r="X63" s="850"/>
      <c r="Y63" s="850"/>
      <c r="Z63" s="850"/>
      <c r="AA63" s="850"/>
      <c r="AB63" s="850"/>
      <c r="AC63" s="850"/>
      <c r="AD63" s="850"/>
      <c r="AE63" s="851"/>
      <c r="AF63" s="852">
        <v>3518</v>
      </c>
      <c r="AG63" s="853"/>
      <c r="AH63" s="853"/>
      <c r="AI63" s="853"/>
      <c r="AJ63" s="854"/>
      <c r="AK63" s="855"/>
      <c r="AL63" s="850"/>
      <c r="AM63" s="850"/>
      <c r="AN63" s="850"/>
      <c r="AO63" s="850"/>
      <c r="AP63" s="853">
        <v>12866</v>
      </c>
      <c r="AQ63" s="853"/>
      <c r="AR63" s="853"/>
      <c r="AS63" s="853"/>
      <c r="AT63" s="853"/>
      <c r="AU63" s="853">
        <v>5284</v>
      </c>
      <c r="AV63" s="853"/>
      <c r="AW63" s="853"/>
      <c r="AX63" s="853"/>
      <c r="AY63" s="853"/>
      <c r="AZ63" s="857"/>
      <c r="BA63" s="857"/>
      <c r="BB63" s="857"/>
      <c r="BC63" s="857"/>
      <c r="BD63" s="857"/>
      <c r="BE63" s="858"/>
      <c r="BF63" s="858"/>
      <c r="BG63" s="858"/>
      <c r="BH63" s="858"/>
      <c r="BI63" s="859"/>
      <c r="BJ63" s="860" t="s">
        <v>129</v>
      </c>
      <c r="BK63" s="861"/>
      <c r="BL63" s="861"/>
      <c r="BM63" s="861"/>
      <c r="BN63" s="862"/>
      <c r="BO63" s="227"/>
      <c r="BP63" s="227"/>
      <c r="BQ63" s="224">
        <v>57</v>
      </c>
      <c r="BR63" s="225"/>
      <c r="BS63" s="781"/>
      <c r="BT63" s="782"/>
      <c r="BU63" s="782"/>
      <c r="BV63" s="782"/>
      <c r="BW63" s="782"/>
      <c r="BX63" s="782"/>
      <c r="BY63" s="782"/>
      <c r="BZ63" s="782"/>
      <c r="CA63" s="782"/>
      <c r="CB63" s="782"/>
      <c r="CC63" s="782"/>
      <c r="CD63" s="782"/>
      <c r="CE63" s="782"/>
      <c r="CF63" s="782"/>
      <c r="CG63" s="783"/>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1"/>
      <c r="DW63" s="782"/>
      <c r="DX63" s="782"/>
      <c r="DY63" s="782"/>
      <c r="DZ63" s="78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1"/>
      <c r="BT64" s="782"/>
      <c r="BU64" s="782"/>
      <c r="BV64" s="782"/>
      <c r="BW64" s="782"/>
      <c r="BX64" s="782"/>
      <c r="BY64" s="782"/>
      <c r="BZ64" s="782"/>
      <c r="CA64" s="782"/>
      <c r="CB64" s="782"/>
      <c r="CC64" s="782"/>
      <c r="CD64" s="782"/>
      <c r="CE64" s="782"/>
      <c r="CF64" s="782"/>
      <c r="CG64" s="783"/>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1"/>
      <c r="DW64" s="782"/>
      <c r="DX64" s="782"/>
      <c r="DY64" s="782"/>
      <c r="DZ64" s="787"/>
      <c r="EA64" s="216"/>
    </row>
    <row r="65" spans="1:131" ht="26.25" customHeight="1" thickBot="1" x14ac:dyDescent="0.2">
      <c r="A65" s="218" t="s">
        <v>409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1"/>
      <c r="BT65" s="782"/>
      <c r="BU65" s="782"/>
      <c r="BV65" s="782"/>
      <c r="BW65" s="782"/>
      <c r="BX65" s="782"/>
      <c r="BY65" s="782"/>
      <c r="BZ65" s="782"/>
      <c r="CA65" s="782"/>
      <c r="CB65" s="782"/>
      <c r="CC65" s="782"/>
      <c r="CD65" s="782"/>
      <c r="CE65" s="782"/>
      <c r="CF65" s="782"/>
      <c r="CG65" s="783"/>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1"/>
      <c r="DW65" s="782"/>
      <c r="DX65" s="782"/>
      <c r="DY65" s="782"/>
      <c r="DZ65" s="787"/>
      <c r="EA65" s="216"/>
    </row>
    <row r="66" spans="1:131" ht="26.25" customHeight="1" x14ac:dyDescent="0.15">
      <c r="A66" s="736" t="s">
        <v>410</v>
      </c>
      <c r="B66" s="737"/>
      <c r="C66" s="737"/>
      <c r="D66" s="737"/>
      <c r="E66" s="737"/>
      <c r="F66" s="737"/>
      <c r="G66" s="737"/>
      <c r="H66" s="737"/>
      <c r="I66" s="737"/>
      <c r="J66" s="737"/>
      <c r="K66" s="737"/>
      <c r="L66" s="737"/>
      <c r="M66" s="737"/>
      <c r="N66" s="737"/>
      <c r="O66" s="737"/>
      <c r="P66" s="738"/>
      <c r="Q66" s="742" t="s">
        <v>411</v>
      </c>
      <c r="R66" s="743"/>
      <c r="S66" s="743"/>
      <c r="T66" s="743"/>
      <c r="U66" s="744"/>
      <c r="V66" s="742" t="s">
        <v>412</v>
      </c>
      <c r="W66" s="743"/>
      <c r="X66" s="743"/>
      <c r="Y66" s="743"/>
      <c r="Z66" s="744"/>
      <c r="AA66" s="742" t="s">
        <v>395</v>
      </c>
      <c r="AB66" s="743"/>
      <c r="AC66" s="743"/>
      <c r="AD66" s="743"/>
      <c r="AE66" s="744"/>
      <c r="AF66" s="863" t="s">
        <v>413</v>
      </c>
      <c r="AG66" s="824"/>
      <c r="AH66" s="824"/>
      <c r="AI66" s="824"/>
      <c r="AJ66" s="864"/>
      <c r="AK66" s="742" t="s">
        <v>414</v>
      </c>
      <c r="AL66" s="737"/>
      <c r="AM66" s="737"/>
      <c r="AN66" s="737"/>
      <c r="AO66" s="738"/>
      <c r="AP66" s="742" t="s">
        <v>415</v>
      </c>
      <c r="AQ66" s="743"/>
      <c r="AR66" s="743"/>
      <c r="AS66" s="743"/>
      <c r="AT66" s="744"/>
      <c r="AU66" s="742" t="s">
        <v>416</v>
      </c>
      <c r="AV66" s="743"/>
      <c r="AW66" s="743"/>
      <c r="AX66" s="743"/>
      <c r="AY66" s="744"/>
      <c r="AZ66" s="742" t="s">
        <v>376</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x14ac:dyDescent="0.15">
      <c r="A68" s="222">
        <v>1</v>
      </c>
      <c r="B68" s="878" t="s">
        <v>574</v>
      </c>
      <c r="C68" s="879"/>
      <c r="D68" s="879"/>
      <c r="E68" s="879"/>
      <c r="F68" s="879"/>
      <c r="G68" s="879"/>
      <c r="H68" s="879"/>
      <c r="I68" s="879"/>
      <c r="J68" s="879"/>
      <c r="K68" s="879"/>
      <c r="L68" s="879"/>
      <c r="M68" s="879"/>
      <c r="N68" s="879"/>
      <c r="O68" s="879"/>
      <c r="P68" s="880"/>
      <c r="Q68" s="881">
        <v>11956</v>
      </c>
      <c r="R68" s="875"/>
      <c r="S68" s="875"/>
      <c r="T68" s="875"/>
      <c r="U68" s="875"/>
      <c r="V68" s="875">
        <v>9976</v>
      </c>
      <c r="W68" s="875"/>
      <c r="X68" s="875"/>
      <c r="Y68" s="875"/>
      <c r="Z68" s="875"/>
      <c r="AA68" s="875">
        <v>1980</v>
      </c>
      <c r="AB68" s="875"/>
      <c r="AC68" s="875"/>
      <c r="AD68" s="875"/>
      <c r="AE68" s="875"/>
      <c r="AF68" s="875">
        <v>11037</v>
      </c>
      <c r="AG68" s="875"/>
      <c r="AH68" s="875"/>
      <c r="AI68" s="875"/>
      <c r="AJ68" s="875"/>
      <c r="AK68" s="875" t="s">
        <v>512</v>
      </c>
      <c r="AL68" s="875"/>
      <c r="AM68" s="875"/>
      <c r="AN68" s="875"/>
      <c r="AO68" s="875"/>
      <c r="AP68" s="875" t="s">
        <v>512</v>
      </c>
      <c r="AQ68" s="875"/>
      <c r="AR68" s="875"/>
      <c r="AS68" s="875"/>
      <c r="AT68" s="875"/>
      <c r="AU68" s="875" t="s">
        <v>512</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x14ac:dyDescent="0.15">
      <c r="A69" s="224">
        <v>2</v>
      </c>
      <c r="B69" s="882" t="s">
        <v>575</v>
      </c>
      <c r="C69" s="883"/>
      <c r="D69" s="883"/>
      <c r="E69" s="883"/>
      <c r="F69" s="883"/>
      <c r="G69" s="883"/>
      <c r="H69" s="883"/>
      <c r="I69" s="883"/>
      <c r="J69" s="883"/>
      <c r="K69" s="883"/>
      <c r="L69" s="883"/>
      <c r="M69" s="883"/>
      <c r="N69" s="883"/>
      <c r="O69" s="883"/>
      <c r="P69" s="884"/>
      <c r="Q69" s="885">
        <v>928</v>
      </c>
      <c r="R69" s="839"/>
      <c r="S69" s="839"/>
      <c r="T69" s="839"/>
      <c r="U69" s="839"/>
      <c r="V69" s="839">
        <v>793</v>
      </c>
      <c r="W69" s="839"/>
      <c r="X69" s="839"/>
      <c r="Y69" s="839"/>
      <c r="Z69" s="839"/>
      <c r="AA69" s="839">
        <v>136</v>
      </c>
      <c r="AB69" s="839"/>
      <c r="AC69" s="839"/>
      <c r="AD69" s="839"/>
      <c r="AE69" s="839"/>
      <c r="AF69" s="839">
        <v>48</v>
      </c>
      <c r="AG69" s="839"/>
      <c r="AH69" s="839"/>
      <c r="AI69" s="839"/>
      <c r="AJ69" s="839"/>
      <c r="AK69" s="839" t="s">
        <v>512</v>
      </c>
      <c r="AL69" s="839"/>
      <c r="AM69" s="839"/>
      <c r="AN69" s="839"/>
      <c r="AO69" s="839"/>
      <c r="AP69" s="839">
        <v>997</v>
      </c>
      <c r="AQ69" s="839"/>
      <c r="AR69" s="839"/>
      <c r="AS69" s="839"/>
      <c r="AT69" s="839"/>
      <c r="AU69" s="839">
        <v>228</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x14ac:dyDescent="0.15">
      <c r="A70" s="224">
        <v>3</v>
      </c>
      <c r="B70" s="882" t="s">
        <v>576</v>
      </c>
      <c r="C70" s="883"/>
      <c r="D70" s="883"/>
      <c r="E70" s="883"/>
      <c r="F70" s="883"/>
      <c r="G70" s="883"/>
      <c r="H70" s="883"/>
      <c r="I70" s="883"/>
      <c r="J70" s="883"/>
      <c r="K70" s="883"/>
      <c r="L70" s="883"/>
      <c r="M70" s="883"/>
      <c r="N70" s="883"/>
      <c r="O70" s="883"/>
      <c r="P70" s="884"/>
      <c r="Q70" s="885">
        <v>21139</v>
      </c>
      <c r="R70" s="839"/>
      <c r="S70" s="839"/>
      <c r="T70" s="839"/>
      <c r="U70" s="839"/>
      <c r="V70" s="839">
        <v>20676</v>
      </c>
      <c r="W70" s="839"/>
      <c r="X70" s="839"/>
      <c r="Y70" s="839"/>
      <c r="Z70" s="839"/>
      <c r="AA70" s="839">
        <v>463</v>
      </c>
      <c r="AB70" s="839"/>
      <c r="AC70" s="839"/>
      <c r="AD70" s="839"/>
      <c r="AE70" s="839"/>
      <c r="AF70" s="839">
        <v>463</v>
      </c>
      <c r="AG70" s="839"/>
      <c r="AH70" s="839"/>
      <c r="AI70" s="839"/>
      <c r="AJ70" s="839"/>
      <c r="AK70" s="839">
        <v>132</v>
      </c>
      <c r="AL70" s="839"/>
      <c r="AM70" s="839"/>
      <c r="AN70" s="839"/>
      <c r="AO70" s="839"/>
      <c r="AP70" s="839" t="s">
        <v>512</v>
      </c>
      <c r="AQ70" s="839"/>
      <c r="AR70" s="839"/>
      <c r="AS70" s="839"/>
      <c r="AT70" s="839"/>
      <c r="AU70" s="839" t="s">
        <v>512</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x14ac:dyDescent="0.15">
      <c r="A71" s="224">
        <v>4</v>
      </c>
      <c r="B71" s="882" t="s">
        <v>577</v>
      </c>
      <c r="C71" s="883"/>
      <c r="D71" s="883"/>
      <c r="E71" s="883"/>
      <c r="F71" s="883"/>
      <c r="G71" s="883"/>
      <c r="H71" s="883"/>
      <c r="I71" s="883"/>
      <c r="J71" s="883"/>
      <c r="K71" s="883"/>
      <c r="L71" s="883"/>
      <c r="M71" s="883"/>
      <c r="N71" s="883"/>
      <c r="O71" s="883"/>
      <c r="P71" s="884"/>
      <c r="Q71" s="885">
        <v>194</v>
      </c>
      <c r="R71" s="839"/>
      <c r="S71" s="839"/>
      <c r="T71" s="839"/>
      <c r="U71" s="839"/>
      <c r="V71" s="839">
        <v>153</v>
      </c>
      <c r="W71" s="839"/>
      <c r="X71" s="839"/>
      <c r="Y71" s="839"/>
      <c r="Z71" s="839"/>
      <c r="AA71" s="839">
        <v>40</v>
      </c>
      <c r="AB71" s="839"/>
      <c r="AC71" s="839"/>
      <c r="AD71" s="839"/>
      <c r="AE71" s="839"/>
      <c r="AF71" s="839">
        <v>40</v>
      </c>
      <c r="AG71" s="839"/>
      <c r="AH71" s="839"/>
      <c r="AI71" s="839"/>
      <c r="AJ71" s="839"/>
      <c r="AK71" s="839" t="s">
        <v>512</v>
      </c>
      <c r="AL71" s="839"/>
      <c r="AM71" s="839"/>
      <c r="AN71" s="839"/>
      <c r="AO71" s="839"/>
      <c r="AP71" s="839" t="s">
        <v>512</v>
      </c>
      <c r="AQ71" s="839"/>
      <c r="AR71" s="839"/>
      <c r="AS71" s="839"/>
      <c r="AT71" s="839"/>
      <c r="AU71" s="839" t="s">
        <v>512</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x14ac:dyDescent="0.15">
      <c r="A72" s="224">
        <v>5</v>
      </c>
      <c r="B72" s="882" t="s">
        <v>578</v>
      </c>
      <c r="C72" s="883"/>
      <c r="D72" s="883"/>
      <c r="E72" s="883"/>
      <c r="F72" s="883"/>
      <c r="G72" s="883"/>
      <c r="H72" s="883"/>
      <c r="I72" s="883"/>
      <c r="J72" s="883"/>
      <c r="K72" s="883"/>
      <c r="L72" s="883"/>
      <c r="M72" s="883"/>
      <c r="N72" s="883"/>
      <c r="O72" s="883"/>
      <c r="P72" s="884"/>
      <c r="Q72" s="885">
        <v>111</v>
      </c>
      <c r="R72" s="839"/>
      <c r="S72" s="839"/>
      <c r="T72" s="839"/>
      <c r="U72" s="839"/>
      <c r="V72" s="839">
        <v>109</v>
      </c>
      <c r="W72" s="839"/>
      <c r="X72" s="839"/>
      <c r="Y72" s="839"/>
      <c r="Z72" s="839"/>
      <c r="AA72" s="839">
        <v>2</v>
      </c>
      <c r="AB72" s="839"/>
      <c r="AC72" s="839"/>
      <c r="AD72" s="839"/>
      <c r="AE72" s="839"/>
      <c r="AF72" s="839">
        <v>2</v>
      </c>
      <c r="AG72" s="839"/>
      <c r="AH72" s="839"/>
      <c r="AI72" s="839"/>
      <c r="AJ72" s="839"/>
      <c r="AK72" s="839">
        <v>15</v>
      </c>
      <c r="AL72" s="839"/>
      <c r="AM72" s="839"/>
      <c r="AN72" s="839"/>
      <c r="AO72" s="839"/>
      <c r="AP72" s="839" t="s">
        <v>512</v>
      </c>
      <c r="AQ72" s="839"/>
      <c r="AR72" s="839"/>
      <c r="AS72" s="839"/>
      <c r="AT72" s="839"/>
      <c r="AU72" s="839" t="s">
        <v>512</v>
      </c>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x14ac:dyDescent="0.15">
      <c r="A73" s="224">
        <v>6</v>
      </c>
      <c r="B73" s="882" t="s">
        <v>579</v>
      </c>
      <c r="C73" s="883"/>
      <c r="D73" s="883"/>
      <c r="E73" s="883"/>
      <c r="F73" s="883"/>
      <c r="G73" s="883"/>
      <c r="H73" s="883"/>
      <c r="I73" s="883"/>
      <c r="J73" s="883"/>
      <c r="K73" s="883"/>
      <c r="L73" s="883"/>
      <c r="M73" s="883"/>
      <c r="N73" s="883"/>
      <c r="O73" s="883"/>
      <c r="P73" s="884"/>
      <c r="Q73" s="885">
        <v>110</v>
      </c>
      <c r="R73" s="839"/>
      <c r="S73" s="839"/>
      <c r="T73" s="839"/>
      <c r="U73" s="839"/>
      <c r="V73" s="839">
        <v>77</v>
      </c>
      <c r="W73" s="839"/>
      <c r="X73" s="839"/>
      <c r="Y73" s="839"/>
      <c r="Z73" s="839"/>
      <c r="AA73" s="839">
        <v>34</v>
      </c>
      <c r="AB73" s="839"/>
      <c r="AC73" s="839"/>
      <c r="AD73" s="839"/>
      <c r="AE73" s="839"/>
      <c r="AF73" s="839">
        <v>34</v>
      </c>
      <c r="AG73" s="839"/>
      <c r="AH73" s="839"/>
      <c r="AI73" s="839"/>
      <c r="AJ73" s="839"/>
      <c r="AK73" s="839" t="s">
        <v>512</v>
      </c>
      <c r="AL73" s="839"/>
      <c r="AM73" s="839"/>
      <c r="AN73" s="839"/>
      <c r="AO73" s="839"/>
      <c r="AP73" s="839" t="s">
        <v>512</v>
      </c>
      <c r="AQ73" s="839"/>
      <c r="AR73" s="839"/>
      <c r="AS73" s="839"/>
      <c r="AT73" s="839"/>
      <c r="AU73" s="839" t="s">
        <v>512</v>
      </c>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x14ac:dyDescent="0.15">
      <c r="A74" s="224">
        <v>7</v>
      </c>
      <c r="B74" s="882" t="s">
        <v>580</v>
      </c>
      <c r="C74" s="883"/>
      <c r="D74" s="883"/>
      <c r="E74" s="883"/>
      <c r="F74" s="883"/>
      <c r="G74" s="883"/>
      <c r="H74" s="883"/>
      <c r="I74" s="883"/>
      <c r="J74" s="883"/>
      <c r="K74" s="883"/>
      <c r="L74" s="883"/>
      <c r="M74" s="883"/>
      <c r="N74" s="883"/>
      <c r="O74" s="883"/>
      <c r="P74" s="884"/>
      <c r="Q74" s="885">
        <v>2584</v>
      </c>
      <c r="R74" s="839"/>
      <c r="S74" s="839"/>
      <c r="T74" s="839"/>
      <c r="U74" s="839"/>
      <c r="V74" s="839">
        <v>2324</v>
      </c>
      <c r="W74" s="839"/>
      <c r="X74" s="839"/>
      <c r="Y74" s="839"/>
      <c r="Z74" s="839"/>
      <c r="AA74" s="839">
        <v>261</v>
      </c>
      <c r="AB74" s="839"/>
      <c r="AC74" s="839"/>
      <c r="AD74" s="839"/>
      <c r="AE74" s="839"/>
      <c r="AF74" s="839">
        <v>261</v>
      </c>
      <c r="AG74" s="839"/>
      <c r="AH74" s="839"/>
      <c r="AI74" s="839"/>
      <c r="AJ74" s="839"/>
      <c r="AK74" s="839">
        <v>168</v>
      </c>
      <c r="AL74" s="839"/>
      <c r="AM74" s="839"/>
      <c r="AN74" s="839"/>
      <c r="AO74" s="839"/>
      <c r="AP74" s="839" t="s">
        <v>512</v>
      </c>
      <c r="AQ74" s="839"/>
      <c r="AR74" s="839"/>
      <c r="AS74" s="839"/>
      <c r="AT74" s="839"/>
      <c r="AU74" s="839" t="s">
        <v>512</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x14ac:dyDescent="0.15">
      <c r="A75" s="224">
        <v>8</v>
      </c>
      <c r="B75" s="882" t="s">
        <v>581</v>
      </c>
      <c r="C75" s="883"/>
      <c r="D75" s="883"/>
      <c r="E75" s="883"/>
      <c r="F75" s="883"/>
      <c r="G75" s="883"/>
      <c r="H75" s="883"/>
      <c r="I75" s="883"/>
      <c r="J75" s="883"/>
      <c r="K75" s="883"/>
      <c r="L75" s="883"/>
      <c r="M75" s="883"/>
      <c r="N75" s="883"/>
      <c r="O75" s="883"/>
      <c r="P75" s="884"/>
      <c r="Q75" s="886">
        <v>698021</v>
      </c>
      <c r="R75" s="887"/>
      <c r="S75" s="887"/>
      <c r="T75" s="887"/>
      <c r="U75" s="843"/>
      <c r="V75" s="888">
        <v>682226</v>
      </c>
      <c r="W75" s="887"/>
      <c r="X75" s="887"/>
      <c r="Y75" s="887"/>
      <c r="Z75" s="843"/>
      <c r="AA75" s="888">
        <v>15795</v>
      </c>
      <c r="AB75" s="887"/>
      <c r="AC75" s="887"/>
      <c r="AD75" s="887"/>
      <c r="AE75" s="843"/>
      <c r="AF75" s="888">
        <v>15795</v>
      </c>
      <c r="AG75" s="887"/>
      <c r="AH75" s="887"/>
      <c r="AI75" s="887"/>
      <c r="AJ75" s="843"/>
      <c r="AK75" s="888">
        <v>3838</v>
      </c>
      <c r="AL75" s="887"/>
      <c r="AM75" s="887"/>
      <c r="AN75" s="887"/>
      <c r="AO75" s="843"/>
      <c r="AP75" s="888" t="s">
        <v>512</v>
      </c>
      <c r="AQ75" s="887"/>
      <c r="AR75" s="887"/>
      <c r="AS75" s="887"/>
      <c r="AT75" s="843"/>
      <c r="AU75" s="888" t="s">
        <v>512</v>
      </c>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x14ac:dyDescent="0.15">
      <c r="A76" s="224">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x14ac:dyDescent="0.15">
      <c r="A77" s="224">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x14ac:dyDescent="0.15">
      <c r="A78" s="224">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x14ac:dyDescent="0.15">
      <c r="A79" s="224">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x14ac:dyDescent="0.15">
      <c r="A80" s="224">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x14ac:dyDescent="0.15">
      <c r="A81" s="224">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x14ac:dyDescent="0.15">
      <c r="A82" s="224">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x14ac:dyDescent="0.15">
      <c r="A83" s="224">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x14ac:dyDescent="0.15">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x14ac:dyDescent="0.15">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x14ac:dyDescent="0.15">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x14ac:dyDescent="0.15">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x14ac:dyDescent="0.2">
      <c r="A88" s="226" t="s">
        <v>388</v>
      </c>
      <c r="B88" s="797" t="s">
        <v>417</v>
      </c>
      <c r="C88" s="798"/>
      <c r="D88" s="798"/>
      <c r="E88" s="798"/>
      <c r="F88" s="798"/>
      <c r="G88" s="798"/>
      <c r="H88" s="798"/>
      <c r="I88" s="798"/>
      <c r="J88" s="798"/>
      <c r="K88" s="798"/>
      <c r="L88" s="798"/>
      <c r="M88" s="798"/>
      <c r="N88" s="798"/>
      <c r="O88" s="798"/>
      <c r="P88" s="799"/>
      <c r="Q88" s="849"/>
      <c r="R88" s="850"/>
      <c r="S88" s="850"/>
      <c r="T88" s="850"/>
      <c r="U88" s="850"/>
      <c r="V88" s="850"/>
      <c r="W88" s="850"/>
      <c r="X88" s="850"/>
      <c r="Y88" s="850"/>
      <c r="Z88" s="850"/>
      <c r="AA88" s="850"/>
      <c r="AB88" s="850"/>
      <c r="AC88" s="850"/>
      <c r="AD88" s="850"/>
      <c r="AE88" s="850"/>
      <c r="AF88" s="853">
        <v>27680</v>
      </c>
      <c r="AG88" s="853"/>
      <c r="AH88" s="853"/>
      <c r="AI88" s="853"/>
      <c r="AJ88" s="853"/>
      <c r="AK88" s="850"/>
      <c r="AL88" s="850"/>
      <c r="AM88" s="850"/>
      <c r="AN88" s="850"/>
      <c r="AO88" s="850"/>
      <c r="AP88" s="853">
        <v>997</v>
      </c>
      <c r="AQ88" s="853"/>
      <c r="AR88" s="853"/>
      <c r="AS88" s="853"/>
      <c r="AT88" s="853"/>
      <c r="AU88" s="853">
        <v>228</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797" t="s">
        <v>418</v>
      </c>
      <c r="BS102" s="798"/>
      <c r="BT102" s="798"/>
      <c r="BU102" s="798"/>
      <c r="BV102" s="798"/>
      <c r="BW102" s="798"/>
      <c r="BX102" s="798"/>
      <c r="BY102" s="798"/>
      <c r="BZ102" s="798"/>
      <c r="CA102" s="798"/>
      <c r="CB102" s="798"/>
      <c r="CC102" s="798"/>
      <c r="CD102" s="798"/>
      <c r="CE102" s="798"/>
      <c r="CF102" s="798"/>
      <c r="CG102" s="799"/>
      <c r="CH102" s="896"/>
      <c r="CI102" s="897"/>
      <c r="CJ102" s="897"/>
      <c r="CK102" s="897"/>
      <c r="CL102" s="898"/>
      <c r="CM102" s="896"/>
      <c r="CN102" s="897"/>
      <c r="CO102" s="897"/>
      <c r="CP102" s="897"/>
      <c r="CQ102" s="898"/>
      <c r="CR102" s="899">
        <v>5</v>
      </c>
      <c r="CS102" s="861"/>
      <c r="CT102" s="861"/>
      <c r="CU102" s="861"/>
      <c r="CV102" s="900"/>
      <c r="CW102" s="899" t="s">
        <v>512</v>
      </c>
      <c r="CX102" s="861"/>
      <c r="CY102" s="861"/>
      <c r="CZ102" s="861"/>
      <c r="DA102" s="900"/>
      <c r="DB102" s="899" t="s">
        <v>512</v>
      </c>
      <c r="DC102" s="861"/>
      <c r="DD102" s="861"/>
      <c r="DE102" s="861"/>
      <c r="DF102" s="900"/>
      <c r="DG102" s="899">
        <v>371</v>
      </c>
      <c r="DH102" s="861"/>
      <c r="DI102" s="861"/>
      <c r="DJ102" s="861"/>
      <c r="DK102" s="900"/>
      <c r="DL102" s="899">
        <v>150</v>
      </c>
      <c r="DM102" s="861"/>
      <c r="DN102" s="861"/>
      <c r="DO102" s="861"/>
      <c r="DP102" s="900"/>
      <c r="DQ102" s="899" t="s">
        <v>512</v>
      </c>
      <c r="DR102" s="861"/>
      <c r="DS102" s="861"/>
      <c r="DT102" s="861"/>
      <c r="DU102" s="900"/>
      <c r="DV102" s="797"/>
      <c r="DW102" s="798"/>
      <c r="DX102" s="798"/>
      <c r="DY102" s="798"/>
      <c r="DZ102" s="923"/>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419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420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6" t="s">
        <v>423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x14ac:dyDescent="0.15">
      <c r="A109" s="921" t="s">
        <v>425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426</v>
      </c>
      <c r="AB109" s="902"/>
      <c r="AC109" s="902"/>
      <c r="AD109" s="902"/>
      <c r="AE109" s="903"/>
      <c r="AF109" s="901" t="s">
        <v>427</v>
      </c>
      <c r="AG109" s="902"/>
      <c r="AH109" s="902"/>
      <c r="AI109" s="902"/>
      <c r="AJ109" s="903"/>
      <c r="AK109" s="901" t="s">
        <v>303</v>
      </c>
      <c r="AL109" s="902"/>
      <c r="AM109" s="902"/>
      <c r="AN109" s="902"/>
      <c r="AO109" s="903"/>
      <c r="AP109" s="901" t="s">
        <v>428</v>
      </c>
      <c r="AQ109" s="902"/>
      <c r="AR109" s="902"/>
      <c r="AS109" s="902"/>
      <c r="AT109" s="904"/>
      <c r="AU109" s="921" t="s">
        <v>425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426</v>
      </c>
      <c r="BR109" s="902"/>
      <c r="BS109" s="902"/>
      <c r="BT109" s="902"/>
      <c r="BU109" s="903"/>
      <c r="BV109" s="901" t="s">
        <v>427</v>
      </c>
      <c r="BW109" s="902"/>
      <c r="BX109" s="902"/>
      <c r="BY109" s="902"/>
      <c r="BZ109" s="903"/>
      <c r="CA109" s="901" t="s">
        <v>303</v>
      </c>
      <c r="CB109" s="902"/>
      <c r="CC109" s="902"/>
      <c r="CD109" s="902"/>
      <c r="CE109" s="903"/>
      <c r="CF109" s="922" t="s">
        <v>428</v>
      </c>
      <c r="CG109" s="922"/>
      <c r="CH109" s="922"/>
      <c r="CI109" s="922"/>
      <c r="CJ109" s="922"/>
      <c r="CK109" s="901" t="s">
        <v>429</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426</v>
      </c>
      <c r="DH109" s="902"/>
      <c r="DI109" s="902"/>
      <c r="DJ109" s="902"/>
      <c r="DK109" s="903"/>
      <c r="DL109" s="901" t="s">
        <v>427</v>
      </c>
      <c r="DM109" s="902"/>
      <c r="DN109" s="902"/>
      <c r="DO109" s="902"/>
      <c r="DP109" s="903"/>
      <c r="DQ109" s="901" t="s">
        <v>303</v>
      </c>
      <c r="DR109" s="902"/>
      <c r="DS109" s="902"/>
      <c r="DT109" s="902"/>
      <c r="DU109" s="903"/>
      <c r="DV109" s="901" t="s">
        <v>428</v>
      </c>
      <c r="DW109" s="902"/>
      <c r="DX109" s="902"/>
      <c r="DY109" s="902"/>
      <c r="DZ109" s="904"/>
    </row>
    <row r="110" spans="1:131" s="216" customFormat="1" ht="26.25" customHeight="1" x14ac:dyDescent="0.15">
      <c r="A110" s="905" t="s">
        <v>430</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3081742</v>
      </c>
      <c r="AB110" s="909"/>
      <c r="AC110" s="909"/>
      <c r="AD110" s="909"/>
      <c r="AE110" s="910"/>
      <c r="AF110" s="911">
        <v>3111803</v>
      </c>
      <c r="AG110" s="909"/>
      <c r="AH110" s="909"/>
      <c r="AI110" s="909"/>
      <c r="AJ110" s="910"/>
      <c r="AK110" s="911">
        <v>3171156</v>
      </c>
      <c r="AL110" s="909"/>
      <c r="AM110" s="909"/>
      <c r="AN110" s="909"/>
      <c r="AO110" s="910"/>
      <c r="AP110" s="912">
        <v>13.6</v>
      </c>
      <c r="AQ110" s="913"/>
      <c r="AR110" s="913"/>
      <c r="AS110" s="913"/>
      <c r="AT110" s="914"/>
      <c r="AU110" s="915" t="s">
        <v>74</v>
      </c>
      <c r="AV110" s="916"/>
      <c r="AW110" s="916"/>
      <c r="AX110" s="916"/>
      <c r="AY110" s="916"/>
      <c r="AZ110" s="938" t="s">
        <v>431</v>
      </c>
      <c r="BA110" s="906"/>
      <c r="BB110" s="906"/>
      <c r="BC110" s="906"/>
      <c r="BD110" s="906"/>
      <c r="BE110" s="906"/>
      <c r="BF110" s="906"/>
      <c r="BG110" s="906"/>
      <c r="BH110" s="906"/>
      <c r="BI110" s="906"/>
      <c r="BJ110" s="906"/>
      <c r="BK110" s="906"/>
      <c r="BL110" s="906"/>
      <c r="BM110" s="906"/>
      <c r="BN110" s="906"/>
      <c r="BO110" s="906"/>
      <c r="BP110" s="907"/>
      <c r="BQ110" s="939">
        <v>30515074</v>
      </c>
      <c r="BR110" s="940"/>
      <c r="BS110" s="940"/>
      <c r="BT110" s="940"/>
      <c r="BU110" s="940"/>
      <c r="BV110" s="940">
        <v>30321016</v>
      </c>
      <c r="BW110" s="940"/>
      <c r="BX110" s="940"/>
      <c r="BY110" s="940"/>
      <c r="BZ110" s="940"/>
      <c r="CA110" s="940">
        <v>31633622</v>
      </c>
      <c r="CB110" s="940"/>
      <c r="CC110" s="940"/>
      <c r="CD110" s="940"/>
      <c r="CE110" s="940"/>
      <c r="CF110" s="953">
        <v>135.19999999999999</v>
      </c>
      <c r="CG110" s="954"/>
      <c r="CH110" s="954"/>
      <c r="CI110" s="954"/>
      <c r="CJ110" s="954"/>
      <c r="CK110" s="955" t="s">
        <v>432</v>
      </c>
      <c r="CL110" s="956"/>
      <c r="CM110" s="938" t="s">
        <v>433</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434</v>
      </c>
      <c r="DH110" s="940"/>
      <c r="DI110" s="940"/>
      <c r="DJ110" s="940"/>
      <c r="DK110" s="940"/>
      <c r="DL110" s="940" t="s">
        <v>435</v>
      </c>
      <c r="DM110" s="940"/>
      <c r="DN110" s="940"/>
      <c r="DO110" s="940"/>
      <c r="DP110" s="940"/>
      <c r="DQ110" s="940" t="s">
        <v>435</v>
      </c>
      <c r="DR110" s="940"/>
      <c r="DS110" s="940"/>
      <c r="DT110" s="940"/>
      <c r="DU110" s="940"/>
      <c r="DV110" s="941" t="s">
        <v>435</v>
      </c>
      <c r="DW110" s="941"/>
      <c r="DX110" s="941"/>
      <c r="DY110" s="941"/>
      <c r="DZ110" s="942"/>
    </row>
    <row r="111" spans="1:131" s="216" customFormat="1" ht="26.25" customHeight="1" x14ac:dyDescent="0.15">
      <c r="A111" s="943" t="s">
        <v>436</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437</v>
      </c>
      <c r="AB111" s="947"/>
      <c r="AC111" s="947"/>
      <c r="AD111" s="947"/>
      <c r="AE111" s="948"/>
      <c r="AF111" s="949" t="s">
        <v>434</v>
      </c>
      <c r="AG111" s="947"/>
      <c r="AH111" s="947"/>
      <c r="AI111" s="947"/>
      <c r="AJ111" s="948"/>
      <c r="AK111" s="949" t="s">
        <v>437</v>
      </c>
      <c r="AL111" s="947"/>
      <c r="AM111" s="947"/>
      <c r="AN111" s="947"/>
      <c r="AO111" s="948"/>
      <c r="AP111" s="950" t="s">
        <v>390</v>
      </c>
      <c r="AQ111" s="951"/>
      <c r="AR111" s="951"/>
      <c r="AS111" s="951"/>
      <c r="AT111" s="952"/>
      <c r="AU111" s="917"/>
      <c r="AV111" s="918"/>
      <c r="AW111" s="918"/>
      <c r="AX111" s="918"/>
      <c r="AY111" s="918"/>
      <c r="AZ111" s="931" t="s">
        <v>438</v>
      </c>
      <c r="BA111" s="932"/>
      <c r="BB111" s="932"/>
      <c r="BC111" s="932"/>
      <c r="BD111" s="932"/>
      <c r="BE111" s="932"/>
      <c r="BF111" s="932"/>
      <c r="BG111" s="932"/>
      <c r="BH111" s="932"/>
      <c r="BI111" s="932"/>
      <c r="BJ111" s="932"/>
      <c r="BK111" s="932"/>
      <c r="BL111" s="932"/>
      <c r="BM111" s="932"/>
      <c r="BN111" s="932"/>
      <c r="BO111" s="932"/>
      <c r="BP111" s="933"/>
      <c r="BQ111" s="934">
        <v>541267</v>
      </c>
      <c r="BR111" s="935"/>
      <c r="BS111" s="935"/>
      <c r="BT111" s="935"/>
      <c r="BU111" s="935"/>
      <c r="BV111" s="935">
        <v>729208</v>
      </c>
      <c r="BW111" s="935"/>
      <c r="BX111" s="935"/>
      <c r="BY111" s="935"/>
      <c r="BZ111" s="935"/>
      <c r="CA111" s="935">
        <v>729208</v>
      </c>
      <c r="CB111" s="935"/>
      <c r="CC111" s="935"/>
      <c r="CD111" s="935"/>
      <c r="CE111" s="935"/>
      <c r="CF111" s="929">
        <v>3.1</v>
      </c>
      <c r="CG111" s="930"/>
      <c r="CH111" s="930"/>
      <c r="CI111" s="930"/>
      <c r="CJ111" s="930"/>
      <c r="CK111" s="957"/>
      <c r="CL111" s="958"/>
      <c r="CM111" s="931" t="s">
        <v>439</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129</v>
      </c>
      <c r="DH111" s="935"/>
      <c r="DI111" s="935"/>
      <c r="DJ111" s="935"/>
      <c r="DK111" s="935"/>
      <c r="DL111" s="935" t="s">
        <v>434</v>
      </c>
      <c r="DM111" s="935"/>
      <c r="DN111" s="935"/>
      <c r="DO111" s="935"/>
      <c r="DP111" s="935"/>
      <c r="DQ111" s="935" t="s">
        <v>129</v>
      </c>
      <c r="DR111" s="935"/>
      <c r="DS111" s="935"/>
      <c r="DT111" s="935"/>
      <c r="DU111" s="935"/>
      <c r="DV111" s="936" t="s">
        <v>129</v>
      </c>
      <c r="DW111" s="936"/>
      <c r="DX111" s="936"/>
      <c r="DY111" s="936"/>
      <c r="DZ111" s="937"/>
    </row>
    <row r="112" spans="1:131" s="216" customFormat="1" ht="26.25" customHeight="1" x14ac:dyDescent="0.15">
      <c r="A112" s="961" t="s">
        <v>440</v>
      </c>
      <c r="B112" s="962"/>
      <c r="C112" s="932" t="s">
        <v>441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434</v>
      </c>
      <c r="AB112" s="968"/>
      <c r="AC112" s="968"/>
      <c r="AD112" s="968"/>
      <c r="AE112" s="969"/>
      <c r="AF112" s="970" t="s">
        <v>434</v>
      </c>
      <c r="AG112" s="968"/>
      <c r="AH112" s="968"/>
      <c r="AI112" s="968"/>
      <c r="AJ112" s="969"/>
      <c r="AK112" s="970" t="s">
        <v>390</v>
      </c>
      <c r="AL112" s="968"/>
      <c r="AM112" s="968"/>
      <c r="AN112" s="968"/>
      <c r="AO112" s="969"/>
      <c r="AP112" s="971" t="s">
        <v>390</v>
      </c>
      <c r="AQ112" s="972"/>
      <c r="AR112" s="972"/>
      <c r="AS112" s="972"/>
      <c r="AT112" s="973"/>
      <c r="AU112" s="917"/>
      <c r="AV112" s="918"/>
      <c r="AW112" s="918"/>
      <c r="AX112" s="918"/>
      <c r="AY112" s="918"/>
      <c r="AZ112" s="931" t="s">
        <v>442</v>
      </c>
      <c r="BA112" s="932"/>
      <c r="BB112" s="932"/>
      <c r="BC112" s="932"/>
      <c r="BD112" s="932"/>
      <c r="BE112" s="932"/>
      <c r="BF112" s="932"/>
      <c r="BG112" s="932"/>
      <c r="BH112" s="932"/>
      <c r="BI112" s="932"/>
      <c r="BJ112" s="932"/>
      <c r="BK112" s="932"/>
      <c r="BL112" s="932"/>
      <c r="BM112" s="932"/>
      <c r="BN112" s="932"/>
      <c r="BO112" s="932"/>
      <c r="BP112" s="933"/>
      <c r="BQ112" s="934">
        <v>4848881</v>
      </c>
      <c r="BR112" s="935"/>
      <c r="BS112" s="935"/>
      <c r="BT112" s="935"/>
      <c r="BU112" s="935"/>
      <c r="BV112" s="935">
        <v>4925465</v>
      </c>
      <c r="BW112" s="935"/>
      <c r="BX112" s="935"/>
      <c r="BY112" s="935"/>
      <c r="BZ112" s="935"/>
      <c r="CA112" s="935">
        <v>4543689</v>
      </c>
      <c r="CB112" s="935"/>
      <c r="CC112" s="935"/>
      <c r="CD112" s="935"/>
      <c r="CE112" s="935"/>
      <c r="CF112" s="929">
        <v>19.399999999999999</v>
      </c>
      <c r="CG112" s="930"/>
      <c r="CH112" s="930"/>
      <c r="CI112" s="930"/>
      <c r="CJ112" s="930"/>
      <c r="CK112" s="957"/>
      <c r="CL112" s="958"/>
      <c r="CM112" s="931" t="s">
        <v>443</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434</v>
      </c>
      <c r="DH112" s="935"/>
      <c r="DI112" s="935"/>
      <c r="DJ112" s="935"/>
      <c r="DK112" s="935"/>
      <c r="DL112" s="935">
        <v>187997</v>
      </c>
      <c r="DM112" s="935"/>
      <c r="DN112" s="935"/>
      <c r="DO112" s="935"/>
      <c r="DP112" s="935"/>
      <c r="DQ112" s="935">
        <v>187997</v>
      </c>
      <c r="DR112" s="935"/>
      <c r="DS112" s="935"/>
      <c r="DT112" s="935"/>
      <c r="DU112" s="935"/>
      <c r="DV112" s="936">
        <v>0.8</v>
      </c>
      <c r="DW112" s="936"/>
      <c r="DX112" s="936"/>
      <c r="DY112" s="936"/>
      <c r="DZ112" s="937"/>
    </row>
    <row r="113" spans="1:130" s="216" customFormat="1" ht="26.25" customHeight="1" x14ac:dyDescent="0.15">
      <c r="A113" s="963"/>
      <c r="B113" s="964"/>
      <c r="C113" s="932" t="s">
        <v>444</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397306</v>
      </c>
      <c r="AB113" s="947"/>
      <c r="AC113" s="947"/>
      <c r="AD113" s="947"/>
      <c r="AE113" s="948"/>
      <c r="AF113" s="949">
        <v>400069</v>
      </c>
      <c r="AG113" s="947"/>
      <c r="AH113" s="947"/>
      <c r="AI113" s="947"/>
      <c r="AJ113" s="948"/>
      <c r="AK113" s="949">
        <v>353457</v>
      </c>
      <c r="AL113" s="947"/>
      <c r="AM113" s="947"/>
      <c r="AN113" s="947"/>
      <c r="AO113" s="948"/>
      <c r="AP113" s="950">
        <v>1.5</v>
      </c>
      <c r="AQ113" s="951"/>
      <c r="AR113" s="951"/>
      <c r="AS113" s="951"/>
      <c r="AT113" s="952"/>
      <c r="AU113" s="917"/>
      <c r="AV113" s="918"/>
      <c r="AW113" s="918"/>
      <c r="AX113" s="918"/>
      <c r="AY113" s="918"/>
      <c r="AZ113" s="931" t="s">
        <v>445</v>
      </c>
      <c r="BA113" s="932"/>
      <c r="BB113" s="932"/>
      <c r="BC113" s="932"/>
      <c r="BD113" s="932"/>
      <c r="BE113" s="932"/>
      <c r="BF113" s="932"/>
      <c r="BG113" s="932"/>
      <c r="BH113" s="932"/>
      <c r="BI113" s="932"/>
      <c r="BJ113" s="932"/>
      <c r="BK113" s="932"/>
      <c r="BL113" s="932"/>
      <c r="BM113" s="932"/>
      <c r="BN113" s="932"/>
      <c r="BO113" s="932"/>
      <c r="BP113" s="933"/>
      <c r="BQ113" s="934">
        <v>206314</v>
      </c>
      <c r="BR113" s="935"/>
      <c r="BS113" s="935"/>
      <c r="BT113" s="935"/>
      <c r="BU113" s="935"/>
      <c r="BV113" s="935">
        <v>217330</v>
      </c>
      <c r="BW113" s="935"/>
      <c r="BX113" s="935"/>
      <c r="BY113" s="935"/>
      <c r="BZ113" s="935"/>
      <c r="CA113" s="935">
        <v>228198</v>
      </c>
      <c r="CB113" s="935"/>
      <c r="CC113" s="935"/>
      <c r="CD113" s="935"/>
      <c r="CE113" s="935"/>
      <c r="CF113" s="929">
        <v>1</v>
      </c>
      <c r="CG113" s="930"/>
      <c r="CH113" s="930"/>
      <c r="CI113" s="930"/>
      <c r="CJ113" s="930"/>
      <c r="CK113" s="957"/>
      <c r="CL113" s="958"/>
      <c r="CM113" s="931" t="s">
        <v>446</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434</v>
      </c>
      <c r="DH113" s="968"/>
      <c r="DI113" s="968"/>
      <c r="DJ113" s="968"/>
      <c r="DK113" s="969"/>
      <c r="DL113" s="970" t="s">
        <v>129</v>
      </c>
      <c r="DM113" s="968"/>
      <c r="DN113" s="968"/>
      <c r="DO113" s="968"/>
      <c r="DP113" s="969"/>
      <c r="DQ113" s="970" t="s">
        <v>434</v>
      </c>
      <c r="DR113" s="968"/>
      <c r="DS113" s="968"/>
      <c r="DT113" s="968"/>
      <c r="DU113" s="969"/>
      <c r="DV113" s="971" t="s">
        <v>437</v>
      </c>
      <c r="DW113" s="972"/>
      <c r="DX113" s="972"/>
      <c r="DY113" s="972"/>
      <c r="DZ113" s="973"/>
    </row>
    <row r="114" spans="1:130" s="216" customFormat="1" ht="26.25" customHeight="1" x14ac:dyDescent="0.15">
      <c r="A114" s="963"/>
      <c r="B114" s="964"/>
      <c r="C114" s="932" t="s">
        <v>447</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10570</v>
      </c>
      <c r="AB114" s="968"/>
      <c r="AC114" s="968"/>
      <c r="AD114" s="968"/>
      <c r="AE114" s="969"/>
      <c r="AF114" s="970">
        <v>14466</v>
      </c>
      <c r="AG114" s="968"/>
      <c r="AH114" s="968"/>
      <c r="AI114" s="968"/>
      <c r="AJ114" s="969"/>
      <c r="AK114" s="970">
        <v>15340</v>
      </c>
      <c r="AL114" s="968"/>
      <c r="AM114" s="968"/>
      <c r="AN114" s="968"/>
      <c r="AO114" s="969"/>
      <c r="AP114" s="971">
        <v>0.1</v>
      </c>
      <c r="AQ114" s="972"/>
      <c r="AR114" s="972"/>
      <c r="AS114" s="972"/>
      <c r="AT114" s="973"/>
      <c r="AU114" s="917"/>
      <c r="AV114" s="918"/>
      <c r="AW114" s="918"/>
      <c r="AX114" s="918"/>
      <c r="AY114" s="918"/>
      <c r="AZ114" s="931" t="s">
        <v>448</v>
      </c>
      <c r="BA114" s="932"/>
      <c r="BB114" s="932"/>
      <c r="BC114" s="932"/>
      <c r="BD114" s="932"/>
      <c r="BE114" s="932"/>
      <c r="BF114" s="932"/>
      <c r="BG114" s="932"/>
      <c r="BH114" s="932"/>
      <c r="BI114" s="932"/>
      <c r="BJ114" s="932"/>
      <c r="BK114" s="932"/>
      <c r="BL114" s="932"/>
      <c r="BM114" s="932"/>
      <c r="BN114" s="932"/>
      <c r="BO114" s="932"/>
      <c r="BP114" s="933"/>
      <c r="BQ114" s="934">
        <v>4264376</v>
      </c>
      <c r="BR114" s="935"/>
      <c r="BS114" s="935"/>
      <c r="BT114" s="935"/>
      <c r="BU114" s="935"/>
      <c r="BV114" s="935">
        <v>4187178</v>
      </c>
      <c r="BW114" s="935"/>
      <c r="BX114" s="935"/>
      <c r="BY114" s="935"/>
      <c r="BZ114" s="935"/>
      <c r="CA114" s="935">
        <v>4093441</v>
      </c>
      <c r="CB114" s="935"/>
      <c r="CC114" s="935"/>
      <c r="CD114" s="935"/>
      <c r="CE114" s="935"/>
      <c r="CF114" s="929">
        <v>17.5</v>
      </c>
      <c r="CG114" s="930"/>
      <c r="CH114" s="930"/>
      <c r="CI114" s="930"/>
      <c r="CJ114" s="930"/>
      <c r="CK114" s="957"/>
      <c r="CL114" s="958"/>
      <c r="CM114" s="931" t="s">
        <v>449</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435</v>
      </c>
      <c r="DH114" s="968"/>
      <c r="DI114" s="968"/>
      <c r="DJ114" s="968"/>
      <c r="DK114" s="969"/>
      <c r="DL114" s="970" t="s">
        <v>390</v>
      </c>
      <c r="DM114" s="968"/>
      <c r="DN114" s="968"/>
      <c r="DO114" s="968"/>
      <c r="DP114" s="969"/>
      <c r="DQ114" s="970" t="s">
        <v>390</v>
      </c>
      <c r="DR114" s="968"/>
      <c r="DS114" s="968"/>
      <c r="DT114" s="968"/>
      <c r="DU114" s="969"/>
      <c r="DV114" s="971" t="s">
        <v>434</v>
      </c>
      <c r="DW114" s="972"/>
      <c r="DX114" s="972"/>
      <c r="DY114" s="972"/>
      <c r="DZ114" s="973"/>
    </row>
    <row r="115" spans="1:130" s="216" customFormat="1" ht="26.25" customHeight="1" x14ac:dyDescent="0.15">
      <c r="A115" s="963"/>
      <c r="B115" s="964"/>
      <c r="C115" s="932" t="s">
        <v>450</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3532</v>
      </c>
      <c r="AB115" s="947"/>
      <c r="AC115" s="947"/>
      <c r="AD115" s="947"/>
      <c r="AE115" s="948"/>
      <c r="AF115" s="949">
        <v>3308</v>
      </c>
      <c r="AG115" s="947"/>
      <c r="AH115" s="947"/>
      <c r="AI115" s="947"/>
      <c r="AJ115" s="948"/>
      <c r="AK115" s="949">
        <v>1131</v>
      </c>
      <c r="AL115" s="947"/>
      <c r="AM115" s="947"/>
      <c r="AN115" s="947"/>
      <c r="AO115" s="948"/>
      <c r="AP115" s="950">
        <v>0</v>
      </c>
      <c r="AQ115" s="951"/>
      <c r="AR115" s="951"/>
      <c r="AS115" s="951"/>
      <c r="AT115" s="952"/>
      <c r="AU115" s="917"/>
      <c r="AV115" s="918"/>
      <c r="AW115" s="918"/>
      <c r="AX115" s="918"/>
      <c r="AY115" s="918"/>
      <c r="AZ115" s="931" t="s">
        <v>451</v>
      </c>
      <c r="BA115" s="932"/>
      <c r="BB115" s="932"/>
      <c r="BC115" s="932"/>
      <c r="BD115" s="932"/>
      <c r="BE115" s="932"/>
      <c r="BF115" s="932"/>
      <c r="BG115" s="932"/>
      <c r="BH115" s="932"/>
      <c r="BI115" s="932"/>
      <c r="BJ115" s="932"/>
      <c r="BK115" s="932"/>
      <c r="BL115" s="932"/>
      <c r="BM115" s="932"/>
      <c r="BN115" s="932"/>
      <c r="BO115" s="932"/>
      <c r="BP115" s="933"/>
      <c r="BQ115" s="934">
        <v>4378</v>
      </c>
      <c r="BR115" s="935"/>
      <c r="BS115" s="935"/>
      <c r="BT115" s="935"/>
      <c r="BU115" s="935"/>
      <c r="BV115" s="935" t="s">
        <v>390</v>
      </c>
      <c r="BW115" s="935"/>
      <c r="BX115" s="935"/>
      <c r="BY115" s="935"/>
      <c r="BZ115" s="935"/>
      <c r="CA115" s="935">
        <v>1305</v>
      </c>
      <c r="CB115" s="935"/>
      <c r="CC115" s="935"/>
      <c r="CD115" s="935"/>
      <c r="CE115" s="935"/>
      <c r="CF115" s="929">
        <v>0</v>
      </c>
      <c r="CG115" s="930"/>
      <c r="CH115" s="930"/>
      <c r="CI115" s="930"/>
      <c r="CJ115" s="930"/>
      <c r="CK115" s="957"/>
      <c r="CL115" s="958"/>
      <c r="CM115" s="931" t="s">
        <v>452</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v>541267</v>
      </c>
      <c r="DH115" s="968"/>
      <c r="DI115" s="968"/>
      <c r="DJ115" s="968"/>
      <c r="DK115" s="969"/>
      <c r="DL115" s="970">
        <v>541211</v>
      </c>
      <c r="DM115" s="968"/>
      <c r="DN115" s="968"/>
      <c r="DO115" s="968"/>
      <c r="DP115" s="969"/>
      <c r="DQ115" s="970">
        <v>541211</v>
      </c>
      <c r="DR115" s="968"/>
      <c r="DS115" s="968"/>
      <c r="DT115" s="968"/>
      <c r="DU115" s="969"/>
      <c r="DV115" s="971">
        <v>2.2999999999999998</v>
      </c>
      <c r="DW115" s="972"/>
      <c r="DX115" s="972"/>
      <c r="DY115" s="972"/>
      <c r="DZ115" s="973"/>
    </row>
    <row r="116" spans="1:130" s="216" customFormat="1" ht="26.25" customHeight="1" x14ac:dyDescent="0.15">
      <c r="A116" s="965"/>
      <c r="B116" s="966"/>
      <c r="C116" s="974" t="s">
        <v>453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434</v>
      </c>
      <c r="AB116" s="968"/>
      <c r="AC116" s="968"/>
      <c r="AD116" s="968"/>
      <c r="AE116" s="969"/>
      <c r="AF116" s="970" t="s">
        <v>435</v>
      </c>
      <c r="AG116" s="968"/>
      <c r="AH116" s="968"/>
      <c r="AI116" s="968"/>
      <c r="AJ116" s="969"/>
      <c r="AK116" s="970" t="s">
        <v>390</v>
      </c>
      <c r="AL116" s="968"/>
      <c r="AM116" s="968"/>
      <c r="AN116" s="968"/>
      <c r="AO116" s="969"/>
      <c r="AP116" s="971" t="s">
        <v>434</v>
      </c>
      <c r="AQ116" s="972"/>
      <c r="AR116" s="972"/>
      <c r="AS116" s="972"/>
      <c r="AT116" s="973"/>
      <c r="AU116" s="917"/>
      <c r="AV116" s="918"/>
      <c r="AW116" s="918"/>
      <c r="AX116" s="918"/>
      <c r="AY116" s="918"/>
      <c r="AZ116" s="976" t="s">
        <v>454</v>
      </c>
      <c r="BA116" s="977"/>
      <c r="BB116" s="977"/>
      <c r="BC116" s="977"/>
      <c r="BD116" s="977"/>
      <c r="BE116" s="977"/>
      <c r="BF116" s="977"/>
      <c r="BG116" s="977"/>
      <c r="BH116" s="977"/>
      <c r="BI116" s="977"/>
      <c r="BJ116" s="977"/>
      <c r="BK116" s="977"/>
      <c r="BL116" s="977"/>
      <c r="BM116" s="977"/>
      <c r="BN116" s="977"/>
      <c r="BO116" s="977"/>
      <c r="BP116" s="978"/>
      <c r="BQ116" s="934" t="s">
        <v>390</v>
      </c>
      <c r="BR116" s="935"/>
      <c r="BS116" s="935"/>
      <c r="BT116" s="935"/>
      <c r="BU116" s="935"/>
      <c r="BV116" s="935" t="s">
        <v>434</v>
      </c>
      <c r="BW116" s="935"/>
      <c r="BX116" s="935"/>
      <c r="BY116" s="935"/>
      <c r="BZ116" s="935"/>
      <c r="CA116" s="935" t="s">
        <v>455</v>
      </c>
      <c r="CB116" s="935"/>
      <c r="CC116" s="935"/>
      <c r="CD116" s="935"/>
      <c r="CE116" s="935"/>
      <c r="CF116" s="929" t="s">
        <v>129</v>
      </c>
      <c r="CG116" s="930"/>
      <c r="CH116" s="930"/>
      <c r="CI116" s="930"/>
      <c r="CJ116" s="930"/>
      <c r="CK116" s="957"/>
      <c r="CL116" s="958"/>
      <c r="CM116" s="931" t="s">
        <v>456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435</v>
      </c>
      <c r="DH116" s="968"/>
      <c r="DI116" s="968"/>
      <c r="DJ116" s="968"/>
      <c r="DK116" s="969"/>
      <c r="DL116" s="970" t="s">
        <v>437</v>
      </c>
      <c r="DM116" s="968"/>
      <c r="DN116" s="968"/>
      <c r="DO116" s="968"/>
      <c r="DP116" s="969"/>
      <c r="DQ116" s="970" t="s">
        <v>434</v>
      </c>
      <c r="DR116" s="968"/>
      <c r="DS116" s="968"/>
      <c r="DT116" s="968"/>
      <c r="DU116" s="969"/>
      <c r="DV116" s="971" t="s">
        <v>129</v>
      </c>
      <c r="DW116" s="972"/>
      <c r="DX116" s="972"/>
      <c r="DY116" s="972"/>
      <c r="DZ116" s="973"/>
    </row>
    <row r="117" spans="1:130" s="216" customFormat="1" ht="26.25" customHeight="1" x14ac:dyDescent="0.15">
      <c r="A117" s="921" t="s">
        <v>185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457</v>
      </c>
      <c r="Z117" s="903"/>
      <c r="AA117" s="987">
        <v>3493150</v>
      </c>
      <c r="AB117" s="988"/>
      <c r="AC117" s="988"/>
      <c r="AD117" s="988"/>
      <c r="AE117" s="989"/>
      <c r="AF117" s="990">
        <v>3529646</v>
      </c>
      <c r="AG117" s="988"/>
      <c r="AH117" s="988"/>
      <c r="AI117" s="988"/>
      <c r="AJ117" s="989"/>
      <c r="AK117" s="990">
        <v>3541084</v>
      </c>
      <c r="AL117" s="988"/>
      <c r="AM117" s="988"/>
      <c r="AN117" s="988"/>
      <c r="AO117" s="989"/>
      <c r="AP117" s="991"/>
      <c r="AQ117" s="992"/>
      <c r="AR117" s="992"/>
      <c r="AS117" s="992"/>
      <c r="AT117" s="993"/>
      <c r="AU117" s="917"/>
      <c r="AV117" s="918"/>
      <c r="AW117" s="918"/>
      <c r="AX117" s="918"/>
      <c r="AY117" s="918"/>
      <c r="AZ117" s="983" t="s">
        <v>458</v>
      </c>
      <c r="BA117" s="984"/>
      <c r="BB117" s="984"/>
      <c r="BC117" s="984"/>
      <c r="BD117" s="984"/>
      <c r="BE117" s="984"/>
      <c r="BF117" s="984"/>
      <c r="BG117" s="984"/>
      <c r="BH117" s="984"/>
      <c r="BI117" s="984"/>
      <c r="BJ117" s="984"/>
      <c r="BK117" s="984"/>
      <c r="BL117" s="984"/>
      <c r="BM117" s="984"/>
      <c r="BN117" s="984"/>
      <c r="BO117" s="984"/>
      <c r="BP117" s="985"/>
      <c r="BQ117" s="934" t="s">
        <v>434</v>
      </c>
      <c r="BR117" s="935"/>
      <c r="BS117" s="935"/>
      <c r="BT117" s="935"/>
      <c r="BU117" s="935"/>
      <c r="BV117" s="935" t="s">
        <v>437</v>
      </c>
      <c r="BW117" s="935"/>
      <c r="BX117" s="935"/>
      <c r="BY117" s="935"/>
      <c r="BZ117" s="935"/>
      <c r="CA117" s="935" t="s">
        <v>434</v>
      </c>
      <c r="CB117" s="935"/>
      <c r="CC117" s="935"/>
      <c r="CD117" s="935"/>
      <c r="CE117" s="935"/>
      <c r="CF117" s="929" t="s">
        <v>435</v>
      </c>
      <c r="CG117" s="930"/>
      <c r="CH117" s="930"/>
      <c r="CI117" s="930"/>
      <c r="CJ117" s="930"/>
      <c r="CK117" s="957"/>
      <c r="CL117" s="958"/>
      <c r="CM117" s="931" t="s">
        <v>459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390</v>
      </c>
      <c r="DH117" s="968"/>
      <c r="DI117" s="968"/>
      <c r="DJ117" s="968"/>
      <c r="DK117" s="969"/>
      <c r="DL117" s="970" t="s">
        <v>434</v>
      </c>
      <c r="DM117" s="968"/>
      <c r="DN117" s="968"/>
      <c r="DO117" s="968"/>
      <c r="DP117" s="969"/>
      <c r="DQ117" s="970" t="s">
        <v>435</v>
      </c>
      <c r="DR117" s="968"/>
      <c r="DS117" s="968"/>
      <c r="DT117" s="968"/>
      <c r="DU117" s="969"/>
      <c r="DV117" s="971" t="s">
        <v>437</v>
      </c>
      <c r="DW117" s="972"/>
      <c r="DX117" s="972"/>
      <c r="DY117" s="972"/>
      <c r="DZ117" s="973"/>
    </row>
    <row r="118" spans="1:130" s="216" customFormat="1" ht="26.25" customHeight="1" x14ac:dyDescent="0.15">
      <c r="A118" s="921" t="s">
        <v>429</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426</v>
      </c>
      <c r="AB118" s="902"/>
      <c r="AC118" s="902"/>
      <c r="AD118" s="902"/>
      <c r="AE118" s="903"/>
      <c r="AF118" s="901" t="s">
        <v>427</v>
      </c>
      <c r="AG118" s="902"/>
      <c r="AH118" s="902"/>
      <c r="AI118" s="902"/>
      <c r="AJ118" s="903"/>
      <c r="AK118" s="901" t="s">
        <v>303</v>
      </c>
      <c r="AL118" s="902"/>
      <c r="AM118" s="902"/>
      <c r="AN118" s="902"/>
      <c r="AO118" s="903"/>
      <c r="AP118" s="979" t="s">
        <v>428</v>
      </c>
      <c r="AQ118" s="980"/>
      <c r="AR118" s="980"/>
      <c r="AS118" s="980"/>
      <c r="AT118" s="981"/>
      <c r="AU118" s="917"/>
      <c r="AV118" s="918"/>
      <c r="AW118" s="918"/>
      <c r="AX118" s="918"/>
      <c r="AY118" s="918"/>
      <c r="AZ118" s="982" t="s">
        <v>460</v>
      </c>
      <c r="BA118" s="974"/>
      <c r="BB118" s="974"/>
      <c r="BC118" s="974"/>
      <c r="BD118" s="974"/>
      <c r="BE118" s="974"/>
      <c r="BF118" s="974"/>
      <c r="BG118" s="974"/>
      <c r="BH118" s="974"/>
      <c r="BI118" s="974"/>
      <c r="BJ118" s="974"/>
      <c r="BK118" s="974"/>
      <c r="BL118" s="974"/>
      <c r="BM118" s="974"/>
      <c r="BN118" s="974"/>
      <c r="BO118" s="974"/>
      <c r="BP118" s="975"/>
      <c r="BQ118" s="1008" t="s">
        <v>437</v>
      </c>
      <c r="BR118" s="1009"/>
      <c r="BS118" s="1009"/>
      <c r="BT118" s="1009"/>
      <c r="BU118" s="1009"/>
      <c r="BV118" s="1009" t="s">
        <v>390</v>
      </c>
      <c r="BW118" s="1009"/>
      <c r="BX118" s="1009"/>
      <c r="BY118" s="1009"/>
      <c r="BZ118" s="1009"/>
      <c r="CA118" s="1009" t="s">
        <v>390</v>
      </c>
      <c r="CB118" s="1009"/>
      <c r="CC118" s="1009"/>
      <c r="CD118" s="1009"/>
      <c r="CE118" s="1009"/>
      <c r="CF118" s="929" t="s">
        <v>390</v>
      </c>
      <c r="CG118" s="930"/>
      <c r="CH118" s="930"/>
      <c r="CI118" s="930"/>
      <c r="CJ118" s="930"/>
      <c r="CK118" s="957"/>
      <c r="CL118" s="958"/>
      <c r="CM118" s="931" t="s">
        <v>461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437</v>
      </c>
      <c r="DH118" s="968"/>
      <c r="DI118" s="968"/>
      <c r="DJ118" s="968"/>
      <c r="DK118" s="969"/>
      <c r="DL118" s="970" t="s">
        <v>437</v>
      </c>
      <c r="DM118" s="968"/>
      <c r="DN118" s="968"/>
      <c r="DO118" s="968"/>
      <c r="DP118" s="969"/>
      <c r="DQ118" s="970" t="s">
        <v>435</v>
      </c>
      <c r="DR118" s="968"/>
      <c r="DS118" s="968"/>
      <c r="DT118" s="968"/>
      <c r="DU118" s="969"/>
      <c r="DV118" s="971" t="s">
        <v>390</v>
      </c>
      <c r="DW118" s="972"/>
      <c r="DX118" s="972"/>
      <c r="DY118" s="972"/>
      <c r="DZ118" s="973"/>
    </row>
    <row r="119" spans="1:130" s="216" customFormat="1" ht="26.25" customHeight="1" x14ac:dyDescent="0.15">
      <c r="A119" s="1065" t="s">
        <v>432</v>
      </c>
      <c r="B119" s="956"/>
      <c r="C119" s="938" t="s">
        <v>433</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435</v>
      </c>
      <c r="AB119" s="909"/>
      <c r="AC119" s="909"/>
      <c r="AD119" s="909"/>
      <c r="AE119" s="910"/>
      <c r="AF119" s="911" t="s">
        <v>434</v>
      </c>
      <c r="AG119" s="909"/>
      <c r="AH119" s="909"/>
      <c r="AI119" s="909"/>
      <c r="AJ119" s="910"/>
      <c r="AK119" s="911" t="s">
        <v>390</v>
      </c>
      <c r="AL119" s="909"/>
      <c r="AM119" s="909"/>
      <c r="AN119" s="909"/>
      <c r="AO119" s="910"/>
      <c r="AP119" s="912" t="s">
        <v>390</v>
      </c>
      <c r="AQ119" s="913"/>
      <c r="AR119" s="913"/>
      <c r="AS119" s="913"/>
      <c r="AT119" s="914"/>
      <c r="AU119" s="919"/>
      <c r="AV119" s="920"/>
      <c r="AW119" s="920"/>
      <c r="AX119" s="920"/>
      <c r="AY119" s="920"/>
      <c r="AZ119" s="237" t="s">
        <v>185</v>
      </c>
      <c r="BA119" s="237"/>
      <c r="BB119" s="237"/>
      <c r="BC119" s="237"/>
      <c r="BD119" s="237"/>
      <c r="BE119" s="237"/>
      <c r="BF119" s="237"/>
      <c r="BG119" s="237"/>
      <c r="BH119" s="237"/>
      <c r="BI119" s="237"/>
      <c r="BJ119" s="237"/>
      <c r="BK119" s="237"/>
      <c r="BL119" s="237"/>
      <c r="BM119" s="237"/>
      <c r="BN119" s="237"/>
      <c r="BO119" s="986" t="s">
        <v>462</v>
      </c>
      <c r="BP119" s="1014"/>
      <c r="BQ119" s="1008">
        <v>40380290</v>
      </c>
      <c r="BR119" s="1009"/>
      <c r="BS119" s="1009"/>
      <c r="BT119" s="1009"/>
      <c r="BU119" s="1009"/>
      <c r="BV119" s="1009">
        <v>40380197</v>
      </c>
      <c r="BW119" s="1009"/>
      <c r="BX119" s="1009"/>
      <c r="BY119" s="1009"/>
      <c r="BZ119" s="1009"/>
      <c r="CA119" s="1009">
        <v>41229463</v>
      </c>
      <c r="CB119" s="1009"/>
      <c r="CC119" s="1009"/>
      <c r="CD119" s="1009"/>
      <c r="CE119" s="1009"/>
      <c r="CF119" s="1010"/>
      <c r="CG119" s="1011"/>
      <c r="CH119" s="1011"/>
      <c r="CI119" s="1011"/>
      <c r="CJ119" s="1012"/>
      <c r="CK119" s="959"/>
      <c r="CL119" s="960"/>
      <c r="CM119" s="982" t="s">
        <v>463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437</v>
      </c>
      <c r="DH119" s="995"/>
      <c r="DI119" s="995"/>
      <c r="DJ119" s="995"/>
      <c r="DK119" s="996"/>
      <c r="DL119" s="994" t="s">
        <v>437</v>
      </c>
      <c r="DM119" s="995"/>
      <c r="DN119" s="995"/>
      <c r="DO119" s="995"/>
      <c r="DP119" s="996"/>
      <c r="DQ119" s="994" t="s">
        <v>435</v>
      </c>
      <c r="DR119" s="995"/>
      <c r="DS119" s="995"/>
      <c r="DT119" s="995"/>
      <c r="DU119" s="996"/>
      <c r="DV119" s="997" t="s">
        <v>437</v>
      </c>
      <c r="DW119" s="998"/>
      <c r="DX119" s="998"/>
      <c r="DY119" s="998"/>
      <c r="DZ119" s="999"/>
    </row>
    <row r="120" spans="1:130" s="216" customFormat="1" ht="26.25" customHeight="1" x14ac:dyDescent="0.15">
      <c r="A120" s="1066"/>
      <c r="B120" s="958"/>
      <c r="C120" s="931" t="s">
        <v>439</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390</v>
      </c>
      <c r="AB120" s="968"/>
      <c r="AC120" s="968"/>
      <c r="AD120" s="968"/>
      <c r="AE120" s="969"/>
      <c r="AF120" s="970" t="s">
        <v>390</v>
      </c>
      <c r="AG120" s="968"/>
      <c r="AH120" s="968"/>
      <c r="AI120" s="968"/>
      <c r="AJ120" s="969"/>
      <c r="AK120" s="970" t="s">
        <v>434</v>
      </c>
      <c r="AL120" s="968"/>
      <c r="AM120" s="968"/>
      <c r="AN120" s="968"/>
      <c r="AO120" s="969"/>
      <c r="AP120" s="971" t="s">
        <v>437</v>
      </c>
      <c r="AQ120" s="972"/>
      <c r="AR120" s="972"/>
      <c r="AS120" s="972"/>
      <c r="AT120" s="973"/>
      <c r="AU120" s="1000" t="s">
        <v>464</v>
      </c>
      <c r="AV120" s="1001"/>
      <c r="AW120" s="1001"/>
      <c r="AX120" s="1001"/>
      <c r="AY120" s="1002"/>
      <c r="AZ120" s="938" t="s">
        <v>465</v>
      </c>
      <c r="BA120" s="906"/>
      <c r="BB120" s="906"/>
      <c r="BC120" s="906"/>
      <c r="BD120" s="906"/>
      <c r="BE120" s="906"/>
      <c r="BF120" s="906"/>
      <c r="BG120" s="906"/>
      <c r="BH120" s="906"/>
      <c r="BI120" s="906"/>
      <c r="BJ120" s="906"/>
      <c r="BK120" s="906"/>
      <c r="BL120" s="906"/>
      <c r="BM120" s="906"/>
      <c r="BN120" s="906"/>
      <c r="BO120" s="906"/>
      <c r="BP120" s="907"/>
      <c r="BQ120" s="939">
        <v>6949943</v>
      </c>
      <c r="BR120" s="940"/>
      <c r="BS120" s="940"/>
      <c r="BT120" s="940"/>
      <c r="BU120" s="940"/>
      <c r="BV120" s="940">
        <v>6867833</v>
      </c>
      <c r="BW120" s="940"/>
      <c r="BX120" s="940"/>
      <c r="BY120" s="940"/>
      <c r="BZ120" s="940"/>
      <c r="CA120" s="940">
        <v>9041836</v>
      </c>
      <c r="CB120" s="940"/>
      <c r="CC120" s="940"/>
      <c r="CD120" s="940"/>
      <c r="CE120" s="940"/>
      <c r="CF120" s="953">
        <v>38.6</v>
      </c>
      <c r="CG120" s="954"/>
      <c r="CH120" s="954"/>
      <c r="CI120" s="954"/>
      <c r="CJ120" s="954"/>
      <c r="CK120" s="1015" t="s">
        <v>466</v>
      </c>
      <c r="CL120" s="1016"/>
      <c r="CM120" s="1016"/>
      <c r="CN120" s="1016"/>
      <c r="CO120" s="1017"/>
      <c r="CP120" s="1023" t="s">
        <v>467</v>
      </c>
      <c r="CQ120" s="1024"/>
      <c r="CR120" s="1024"/>
      <c r="CS120" s="1024"/>
      <c r="CT120" s="1024"/>
      <c r="CU120" s="1024"/>
      <c r="CV120" s="1024"/>
      <c r="CW120" s="1024"/>
      <c r="CX120" s="1024"/>
      <c r="CY120" s="1024"/>
      <c r="CZ120" s="1024"/>
      <c r="DA120" s="1024"/>
      <c r="DB120" s="1024"/>
      <c r="DC120" s="1024"/>
      <c r="DD120" s="1024"/>
      <c r="DE120" s="1024"/>
      <c r="DF120" s="1025"/>
      <c r="DG120" s="939">
        <v>4847607</v>
      </c>
      <c r="DH120" s="940"/>
      <c r="DI120" s="940"/>
      <c r="DJ120" s="940"/>
      <c r="DK120" s="940"/>
      <c r="DL120" s="940">
        <v>4923451</v>
      </c>
      <c r="DM120" s="940"/>
      <c r="DN120" s="940"/>
      <c r="DO120" s="940"/>
      <c r="DP120" s="940"/>
      <c r="DQ120" s="940">
        <v>4542500</v>
      </c>
      <c r="DR120" s="940"/>
      <c r="DS120" s="940"/>
      <c r="DT120" s="940"/>
      <c r="DU120" s="940"/>
      <c r="DV120" s="941">
        <v>19.399999999999999</v>
      </c>
      <c r="DW120" s="941"/>
      <c r="DX120" s="941"/>
      <c r="DY120" s="941"/>
      <c r="DZ120" s="942"/>
    </row>
    <row r="121" spans="1:130" s="216" customFormat="1" ht="26.25" customHeight="1" x14ac:dyDescent="0.15">
      <c r="A121" s="1066"/>
      <c r="B121" s="958"/>
      <c r="C121" s="983" t="s">
        <v>468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437</v>
      </c>
      <c r="AB121" s="968"/>
      <c r="AC121" s="968"/>
      <c r="AD121" s="968"/>
      <c r="AE121" s="969"/>
      <c r="AF121" s="970" t="s">
        <v>390</v>
      </c>
      <c r="AG121" s="968"/>
      <c r="AH121" s="968"/>
      <c r="AI121" s="968"/>
      <c r="AJ121" s="969"/>
      <c r="AK121" s="970" t="s">
        <v>437</v>
      </c>
      <c r="AL121" s="968"/>
      <c r="AM121" s="968"/>
      <c r="AN121" s="968"/>
      <c r="AO121" s="969"/>
      <c r="AP121" s="971" t="s">
        <v>437</v>
      </c>
      <c r="AQ121" s="972"/>
      <c r="AR121" s="972"/>
      <c r="AS121" s="972"/>
      <c r="AT121" s="973"/>
      <c r="AU121" s="1003"/>
      <c r="AV121" s="1004"/>
      <c r="AW121" s="1004"/>
      <c r="AX121" s="1004"/>
      <c r="AY121" s="1005"/>
      <c r="AZ121" s="931" t="s">
        <v>469</v>
      </c>
      <c r="BA121" s="932"/>
      <c r="BB121" s="932"/>
      <c r="BC121" s="932"/>
      <c r="BD121" s="932"/>
      <c r="BE121" s="932"/>
      <c r="BF121" s="932"/>
      <c r="BG121" s="932"/>
      <c r="BH121" s="932"/>
      <c r="BI121" s="932"/>
      <c r="BJ121" s="932"/>
      <c r="BK121" s="932"/>
      <c r="BL121" s="932"/>
      <c r="BM121" s="932"/>
      <c r="BN121" s="932"/>
      <c r="BO121" s="932"/>
      <c r="BP121" s="933"/>
      <c r="BQ121" s="934">
        <v>7072596</v>
      </c>
      <c r="BR121" s="935"/>
      <c r="BS121" s="935"/>
      <c r="BT121" s="935"/>
      <c r="BU121" s="935"/>
      <c r="BV121" s="935">
        <v>7168591</v>
      </c>
      <c r="BW121" s="935"/>
      <c r="BX121" s="935"/>
      <c r="BY121" s="935"/>
      <c r="BZ121" s="935"/>
      <c r="CA121" s="935">
        <v>6969418</v>
      </c>
      <c r="CB121" s="935"/>
      <c r="CC121" s="935"/>
      <c r="CD121" s="935"/>
      <c r="CE121" s="935"/>
      <c r="CF121" s="929">
        <v>29.8</v>
      </c>
      <c r="CG121" s="930"/>
      <c r="CH121" s="930"/>
      <c r="CI121" s="930"/>
      <c r="CJ121" s="930"/>
      <c r="CK121" s="1018"/>
      <c r="CL121" s="1019"/>
      <c r="CM121" s="1019"/>
      <c r="CN121" s="1019"/>
      <c r="CO121" s="1020"/>
      <c r="CP121" s="1028" t="s">
        <v>470</v>
      </c>
      <c r="CQ121" s="1029"/>
      <c r="CR121" s="1029"/>
      <c r="CS121" s="1029"/>
      <c r="CT121" s="1029"/>
      <c r="CU121" s="1029"/>
      <c r="CV121" s="1029"/>
      <c r="CW121" s="1029"/>
      <c r="CX121" s="1029"/>
      <c r="CY121" s="1029"/>
      <c r="CZ121" s="1029"/>
      <c r="DA121" s="1029"/>
      <c r="DB121" s="1029"/>
      <c r="DC121" s="1029"/>
      <c r="DD121" s="1029"/>
      <c r="DE121" s="1029"/>
      <c r="DF121" s="1030"/>
      <c r="DG121" s="934">
        <v>1274</v>
      </c>
      <c r="DH121" s="935"/>
      <c r="DI121" s="935"/>
      <c r="DJ121" s="935"/>
      <c r="DK121" s="935"/>
      <c r="DL121" s="935">
        <v>2014</v>
      </c>
      <c r="DM121" s="935"/>
      <c r="DN121" s="935"/>
      <c r="DO121" s="935"/>
      <c r="DP121" s="935"/>
      <c r="DQ121" s="935">
        <v>1189</v>
      </c>
      <c r="DR121" s="935"/>
      <c r="DS121" s="935"/>
      <c r="DT121" s="935"/>
      <c r="DU121" s="935"/>
      <c r="DV121" s="936">
        <v>0</v>
      </c>
      <c r="DW121" s="936"/>
      <c r="DX121" s="936"/>
      <c r="DY121" s="936"/>
      <c r="DZ121" s="937"/>
    </row>
    <row r="122" spans="1:130" s="216" customFormat="1" ht="26.25" customHeight="1" x14ac:dyDescent="0.15">
      <c r="A122" s="1066"/>
      <c r="B122" s="958"/>
      <c r="C122" s="931" t="s">
        <v>449</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437</v>
      </c>
      <c r="AB122" s="968"/>
      <c r="AC122" s="968"/>
      <c r="AD122" s="968"/>
      <c r="AE122" s="969"/>
      <c r="AF122" s="970" t="s">
        <v>437</v>
      </c>
      <c r="AG122" s="968"/>
      <c r="AH122" s="968"/>
      <c r="AI122" s="968"/>
      <c r="AJ122" s="969"/>
      <c r="AK122" s="970" t="s">
        <v>434</v>
      </c>
      <c r="AL122" s="968"/>
      <c r="AM122" s="968"/>
      <c r="AN122" s="968"/>
      <c r="AO122" s="969"/>
      <c r="AP122" s="971" t="s">
        <v>437</v>
      </c>
      <c r="AQ122" s="972"/>
      <c r="AR122" s="972"/>
      <c r="AS122" s="972"/>
      <c r="AT122" s="973"/>
      <c r="AU122" s="1003"/>
      <c r="AV122" s="1004"/>
      <c r="AW122" s="1004"/>
      <c r="AX122" s="1004"/>
      <c r="AY122" s="1005"/>
      <c r="AZ122" s="982" t="s">
        <v>471</v>
      </c>
      <c r="BA122" s="974"/>
      <c r="BB122" s="974"/>
      <c r="BC122" s="974"/>
      <c r="BD122" s="974"/>
      <c r="BE122" s="974"/>
      <c r="BF122" s="974"/>
      <c r="BG122" s="974"/>
      <c r="BH122" s="974"/>
      <c r="BI122" s="974"/>
      <c r="BJ122" s="974"/>
      <c r="BK122" s="974"/>
      <c r="BL122" s="974"/>
      <c r="BM122" s="974"/>
      <c r="BN122" s="974"/>
      <c r="BO122" s="974"/>
      <c r="BP122" s="975"/>
      <c r="BQ122" s="1008">
        <v>30543731</v>
      </c>
      <c r="BR122" s="1009"/>
      <c r="BS122" s="1009"/>
      <c r="BT122" s="1009"/>
      <c r="BU122" s="1009"/>
      <c r="BV122" s="1009">
        <v>30386026</v>
      </c>
      <c r="BW122" s="1009"/>
      <c r="BX122" s="1009"/>
      <c r="BY122" s="1009"/>
      <c r="BZ122" s="1009"/>
      <c r="CA122" s="1009">
        <v>30672956</v>
      </c>
      <c r="CB122" s="1009"/>
      <c r="CC122" s="1009"/>
      <c r="CD122" s="1009"/>
      <c r="CE122" s="1009"/>
      <c r="CF122" s="1026">
        <v>131.1</v>
      </c>
      <c r="CG122" s="1027"/>
      <c r="CH122" s="1027"/>
      <c r="CI122" s="1027"/>
      <c r="CJ122" s="1027"/>
      <c r="CK122" s="1018"/>
      <c r="CL122" s="1019"/>
      <c r="CM122" s="1019"/>
      <c r="CN122" s="1019"/>
      <c r="CO122" s="1020"/>
      <c r="CP122" s="1028"/>
      <c r="CQ122" s="1029"/>
      <c r="CR122" s="1029"/>
      <c r="CS122" s="1029"/>
      <c r="CT122" s="1029"/>
      <c r="CU122" s="1029"/>
      <c r="CV122" s="1029"/>
      <c r="CW122" s="1029"/>
      <c r="CX122" s="1029"/>
      <c r="CY122" s="1029"/>
      <c r="CZ122" s="1029"/>
      <c r="DA122" s="1029"/>
      <c r="DB122" s="1029"/>
      <c r="DC122" s="1029"/>
      <c r="DD122" s="1029"/>
      <c r="DE122" s="1029"/>
      <c r="DF122" s="1030"/>
      <c r="DG122" s="934"/>
      <c r="DH122" s="935"/>
      <c r="DI122" s="935"/>
      <c r="DJ122" s="935"/>
      <c r="DK122" s="935"/>
      <c r="DL122" s="935"/>
      <c r="DM122" s="935"/>
      <c r="DN122" s="935"/>
      <c r="DO122" s="935"/>
      <c r="DP122" s="935"/>
      <c r="DQ122" s="935"/>
      <c r="DR122" s="935"/>
      <c r="DS122" s="935"/>
      <c r="DT122" s="935"/>
      <c r="DU122" s="935"/>
      <c r="DV122" s="936"/>
      <c r="DW122" s="936"/>
      <c r="DX122" s="936"/>
      <c r="DY122" s="936"/>
      <c r="DZ122" s="937"/>
    </row>
    <row r="123" spans="1:130" s="216" customFormat="1" ht="26.25" customHeight="1" x14ac:dyDescent="0.15">
      <c r="A123" s="1066"/>
      <c r="B123" s="958"/>
      <c r="C123" s="931" t="s">
        <v>456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437</v>
      </c>
      <c r="AB123" s="968"/>
      <c r="AC123" s="968"/>
      <c r="AD123" s="968"/>
      <c r="AE123" s="969"/>
      <c r="AF123" s="970" t="s">
        <v>435</v>
      </c>
      <c r="AG123" s="968"/>
      <c r="AH123" s="968"/>
      <c r="AI123" s="968"/>
      <c r="AJ123" s="969"/>
      <c r="AK123" s="970" t="s">
        <v>437</v>
      </c>
      <c r="AL123" s="968"/>
      <c r="AM123" s="968"/>
      <c r="AN123" s="968"/>
      <c r="AO123" s="969"/>
      <c r="AP123" s="971" t="s">
        <v>435</v>
      </c>
      <c r="AQ123" s="972"/>
      <c r="AR123" s="972"/>
      <c r="AS123" s="972"/>
      <c r="AT123" s="973"/>
      <c r="AU123" s="1006"/>
      <c r="AV123" s="1007"/>
      <c r="AW123" s="1007"/>
      <c r="AX123" s="1007"/>
      <c r="AY123" s="1007"/>
      <c r="AZ123" s="237" t="s">
        <v>185</v>
      </c>
      <c r="BA123" s="237"/>
      <c r="BB123" s="237"/>
      <c r="BC123" s="237"/>
      <c r="BD123" s="237"/>
      <c r="BE123" s="237"/>
      <c r="BF123" s="237"/>
      <c r="BG123" s="237"/>
      <c r="BH123" s="237"/>
      <c r="BI123" s="237"/>
      <c r="BJ123" s="237"/>
      <c r="BK123" s="237"/>
      <c r="BL123" s="237"/>
      <c r="BM123" s="237"/>
      <c r="BN123" s="237"/>
      <c r="BO123" s="986" t="s">
        <v>472</v>
      </c>
      <c r="BP123" s="1014"/>
      <c r="BQ123" s="1072">
        <v>44566270</v>
      </c>
      <c r="BR123" s="1073"/>
      <c r="BS123" s="1073"/>
      <c r="BT123" s="1073"/>
      <c r="BU123" s="1073"/>
      <c r="BV123" s="1073">
        <v>44422450</v>
      </c>
      <c r="BW123" s="1073"/>
      <c r="BX123" s="1073"/>
      <c r="BY123" s="1073"/>
      <c r="BZ123" s="1073"/>
      <c r="CA123" s="1073">
        <v>46684210</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16" customFormat="1" ht="26.25" customHeight="1" thickBot="1" x14ac:dyDescent="0.2">
      <c r="A124" s="1066"/>
      <c r="B124" s="958"/>
      <c r="C124" s="931" t="s">
        <v>459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437</v>
      </c>
      <c r="AB124" s="968"/>
      <c r="AC124" s="968"/>
      <c r="AD124" s="968"/>
      <c r="AE124" s="969"/>
      <c r="AF124" s="970" t="s">
        <v>437</v>
      </c>
      <c r="AG124" s="968"/>
      <c r="AH124" s="968"/>
      <c r="AI124" s="968"/>
      <c r="AJ124" s="969"/>
      <c r="AK124" s="970" t="s">
        <v>434</v>
      </c>
      <c r="AL124" s="968"/>
      <c r="AM124" s="968"/>
      <c r="AN124" s="968"/>
      <c r="AO124" s="969"/>
      <c r="AP124" s="971" t="s">
        <v>437</v>
      </c>
      <c r="AQ124" s="972"/>
      <c r="AR124" s="972"/>
      <c r="AS124" s="972"/>
      <c r="AT124" s="973"/>
      <c r="AU124" s="1068" t="s">
        <v>473</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437</v>
      </c>
      <c r="BR124" s="1036"/>
      <c r="BS124" s="1036"/>
      <c r="BT124" s="1036"/>
      <c r="BU124" s="1036"/>
      <c r="BV124" s="1036" t="s">
        <v>437</v>
      </c>
      <c r="BW124" s="1036"/>
      <c r="BX124" s="1036"/>
      <c r="BY124" s="1036"/>
      <c r="BZ124" s="1036"/>
      <c r="CA124" s="1036" t="s">
        <v>437</v>
      </c>
      <c r="CB124" s="1036"/>
      <c r="CC124" s="1036"/>
      <c r="CD124" s="1036"/>
      <c r="CE124" s="1036"/>
      <c r="CF124" s="1037"/>
      <c r="CG124" s="1038"/>
      <c r="CH124" s="1038"/>
      <c r="CI124" s="1038"/>
      <c r="CJ124" s="1039"/>
      <c r="CK124" s="1021"/>
      <c r="CL124" s="1021"/>
      <c r="CM124" s="1021"/>
      <c r="CN124" s="1021"/>
      <c r="CO124" s="1022"/>
      <c r="CP124" s="1028" t="s">
        <v>474</v>
      </c>
      <c r="CQ124" s="1029"/>
      <c r="CR124" s="1029"/>
      <c r="CS124" s="1029"/>
      <c r="CT124" s="1029"/>
      <c r="CU124" s="1029"/>
      <c r="CV124" s="1029"/>
      <c r="CW124" s="1029"/>
      <c r="CX124" s="1029"/>
      <c r="CY124" s="1029"/>
      <c r="CZ124" s="1029"/>
      <c r="DA124" s="1029"/>
      <c r="DB124" s="1029"/>
      <c r="DC124" s="1029"/>
      <c r="DD124" s="1029"/>
      <c r="DE124" s="1029"/>
      <c r="DF124" s="1030"/>
      <c r="DG124" s="1013" t="s">
        <v>437</v>
      </c>
      <c r="DH124" s="995"/>
      <c r="DI124" s="995"/>
      <c r="DJ124" s="995"/>
      <c r="DK124" s="996"/>
      <c r="DL124" s="994" t="s">
        <v>437</v>
      </c>
      <c r="DM124" s="995"/>
      <c r="DN124" s="995"/>
      <c r="DO124" s="995"/>
      <c r="DP124" s="996"/>
      <c r="DQ124" s="994" t="s">
        <v>437</v>
      </c>
      <c r="DR124" s="995"/>
      <c r="DS124" s="995"/>
      <c r="DT124" s="995"/>
      <c r="DU124" s="996"/>
      <c r="DV124" s="997" t="s">
        <v>437</v>
      </c>
      <c r="DW124" s="998"/>
      <c r="DX124" s="998"/>
      <c r="DY124" s="998"/>
      <c r="DZ124" s="999"/>
    </row>
    <row r="125" spans="1:130" s="216" customFormat="1" ht="26.25" customHeight="1" x14ac:dyDescent="0.15">
      <c r="A125" s="1066"/>
      <c r="B125" s="958"/>
      <c r="C125" s="931" t="s">
        <v>461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437</v>
      </c>
      <c r="AB125" s="968"/>
      <c r="AC125" s="968"/>
      <c r="AD125" s="968"/>
      <c r="AE125" s="969"/>
      <c r="AF125" s="970" t="s">
        <v>437</v>
      </c>
      <c r="AG125" s="968"/>
      <c r="AH125" s="968"/>
      <c r="AI125" s="968"/>
      <c r="AJ125" s="969"/>
      <c r="AK125" s="970" t="s">
        <v>437</v>
      </c>
      <c r="AL125" s="968"/>
      <c r="AM125" s="968"/>
      <c r="AN125" s="968"/>
      <c r="AO125" s="969"/>
      <c r="AP125" s="971" t="s">
        <v>437</v>
      </c>
      <c r="AQ125" s="972"/>
      <c r="AR125" s="972"/>
      <c r="AS125" s="972"/>
      <c r="AT125" s="973"/>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1" t="s">
        <v>475</v>
      </c>
      <c r="CL125" s="1016"/>
      <c r="CM125" s="1016"/>
      <c r="CN125" s="1016"/>
      <c r="CO125" s="1017"/>
      <c r="CP125" s="938" t="s">
        <v>476</v>
      </c>
      <c r="CQ125" s="906"/>
      <c r="CR125" s="906"/>
      <c r="CS125" s="906"/>
      <c r="CT125" s="906"/>
      <c r="CU125" s="906"/>
      <c r="CV125" s="906"/>
      <c r="CW125" s="906"/>
      <c r="CX125" s="906"/>
      <c r="CY125" s="906"/>
      <c r="CZ125" s="906"/>
      <c r="DA125" s="906"/>
      <c r="DB125" s="906"/>
      <c r="DC125" s="906"/>
      <c r="DD125" s="906"/>
      <c r="DE125" s="906"/>
      <c r="DF125" s="907"/>
      <c r="DG125" s="939" t="s">
        <v>437</v>
      </c>
      <c r="DH125" s="940"/>
      <c r="DI125" s="940"/>
      <c r="DJ125" s="940"/>
      <c r="DK125" s="940"/>
      <c r="DL125" s="940" t="s">
        <v>437</v>
      </c>
      <c r="DM125" s="940"/>
      <c r="DN125" s="940"/>
      <c r="DO125" s="940"/>
      <c r="DP125" s="940"/>
      <c r="DQ125" s="940" t="s">
        <v>437</v>
      </c>
      <c r="DR125" s="940"/>
      <c r="DS125" s="940"/>
      <c r="DT125" s="940"/>
      <c r="DU125" s="940"/>
      <c r="DV125" s="941" t="s">
        <v>437</v>
      </c>
      <c r="DW125" s="941"/>
      <c r="DX125" s="941"/>
      <c r="DY125" s="941"/>
      <c r="DZ125" s="942"/>
    </row>
    <row r="126" spans="1:130" s="216" customFormat="1" ht="26.25" customHeight="1" thickBot="1" x14ac:dyDescent="0.2">
      <c r="A126" s="1066"/>
      <c r="B126" s="958"/>
      <c r="C126" s="931" t="s">
        <v>463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3532</v>
      </c>
      <c r="AB126" s="968"/>
      <c r="AC126" s="968"/>
      <c r="AD126" s="968"/>
      <c r="AE126" s="969"/>
      <c r="AF126" s="970">
        <v>3308</v>
      </c>
      <c r="AG126" s="968"/>
      <c r="AH126" s="968"/>
      <c r="AI126" s="968"/>
      <c r="AJ126" s="969"/>
      <c r="AK126" s="970">
        <v>1131</v>
      </c>
      <c r="AL126" s="968"/>
      <c r="AM126" s="968"/>
      <c r="AN126" s="968"/>
      <c r="AO126" s="969"/>
      <c r="AP126" s="971">
        <v>0</v>
      </c>
      <c r="AQ126" s="972"/>
      <c r="AR126" s="972"/>
      <c r="AS126" s="972"/>
      <c r="AT126" s="973"/>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2"/>
      <c r="CL126" s="1019"/>
      <c r="CM126" s="1019"/>
      <c r="CN126" s="1019"/>
      <c r="CO126" s="1020"/>
      <c r="CP126" s="931" t="s">
        <v>477</v>
      </c>
      <c r="CQ126" s="932"/>
      <c r="CR126" s="932"/>
      <c r="CS126" s="932"/>
      <c r="CT126" s="932"/>
      <c r="CU126" s="932"/>
      <c r="CV126" s="932"/>
      <c r="CW126" s="932"/>
      <c r="CX126" s="932"/>
      <c r="CY126" s="932"/>
      <c r="CZ126" s="932"/>
      <c r="DA126" s="932"/>
      <c r="DB126" s="932"/>
      <c r="DC126" s="932"/>
      <c r="DD126" s="932"/>
      <c r="DE126" s="932"/>
      <c r="DF126" s="933"/>
      <c r="DG126" s="934" t="s">
        <v>437</v>
      </c>
      <c r="DH126" s="935"/>
      <c r="DI126" s="935"/>
      <c r="DJ126" s="935"/>
      <c r="DK126" s="935"/>
      <c r="DL126" s="935" t="s">
        <v>437</v>
      </c>
      <c r="DM126" s="935"/>
      <c r="DN126" s="935"/>
      <c r="DO126" s="935"/>
      <c r="DP126" s="935"/>
      <c r="DQ126" s="935" t="s">
        <v>437</v>
      </c>
      <c r="DR126" s="935"/>
      <c r="DS126" s="935"/>
      <c r="DT126" s="935"/>
      <c r="DU126" s="935"/>
      <c r="DV126" s="936" t="s">
        <v>437</v>
      </c>
      <c r="DW126" s="936"/>
      <c r="DX126" s="936"/>
      <c r="DY126" s="936"/>
      <c r="DZ126" s="937"/>
    </row>
    <row r="127" spans="1:130" s="216" customFormat="1" ht="26.25" customHeight="1" x14ac:dyDescent="0.15">
      <c r="A127" s="1067"/>
      <c r="B127" s="960"/>
      <c r="C127" s="982" t="s">
        <v>478</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437</v>
      </c>
      <c r="AB127" s="968"/>
      <c r="AC127" s="968"/>
      <c r="AD127" s="968"/>
      <c r="AE127" s="969"/>
      <c r="AF127" s="970" t="s">
        <v>437</v>
      </c>
      <c r="AG127" s="968"/>
      <c r="AH127" s="968"/>
      <c r="AI127" s="968"/>
      <c r="AJ127" s="969"/>
      <c r="AK127" s="970" t="s">
        <v>437</v>
      </c>
      <c r="AL127" s="968"/>
      <c r="AM127" s="968"/>
      <c r="AN127" s="968"/>
      <c r="AO127" s="969"/>
      <c r="AP127" s="971" t="s">
        <v>437</v>
      </c>
      <c r="AQ127" s="972"/>
      <c r="AR127" s="972"/>
      <c r="AS127" s="972"/>
      <c r="AT127" s="973"/>
      <c r="AU127" s="218"/>
      <c r="AV127" s="218"/>
      <c r="AW127" s="218"/>
      <c r="AX127" s="1040" t="s">
        <v>479</v>
      </c>
      <c r="AY127" s="1041"/>
      <c r="AZ127" s="1041"/>
      <c r="BA127" s="1041"/>
      <c r="BB127" s="1041"/>
      <c r="BC127" s="1041"/>
      <c r="BD127" s="1041"/>
      <c r="BE127" s="1042"/>
      <c r="BF127" s="1043" t="s">
        <v>480</v>
      </c>
      <c r="BG127" s="1041"/>
      <c r="BH127" s="1041"/>
      <c r="BI127" s="1041"/>
      <c r="BJ127" s="1041"/>
      <c r="BK127" s="1041"/>
      <c r="BL127" s="1042"/>
      <c r="BM127" s="1043" t="s">
        <v>481</v>
      </c>
      <c r="BN127" s="1041"/>
      <c r="BO127" s="1041"/>
      <c r="BP127" s="1041"/>
      <c r="BQ127" s="1041"/>
      <c r="BR127" s="1041"/>
      <c r="BS127" s="1042"/>
      <c r="BT127" s="1043" t="s">
        <v>482</v>
      </c>
      <c r="BU127" s="1041"/>
      <c r="BV127" s="1041"/>
      <c r="BW127" s="1041"/>
      <c r="BX127" s="1041"/>
      <c r="BY127" s="1041"/>
      <c r="BZ127" s="1064"/>
      <c r="CA127" s="218"/>
      <c r="CB127" s="218"/>
      <c r="CC127" s="218"/>
      <c r="CD127" s="241"/>
      <c r="CE127" s="241"/>
      <c r="CF127" s="241"/>
      <c r="CG127" s="218"/>
      <c r="CH127" s="218"/>
      <c r="CI127" s="218"/>
      <c r="CJ127" s="240"/>
      <c r="CK127" s="1032"/>
      <c r="CL127" s="1019"/>
      <c r="CM127" s="1019"/>
      <c r="CN127" s="1019"/>
      <c r="CO127" s="1020"/>
      <c r="CP127" s="931" t="s">
        <v>483</v>
      </c>
      <c r="CQ127" s="932"/>
      <c r="CR127" s="932"/>
      <c r="CS127" s="932"/>
      <c r="CT127" s="932"/>
      <c r="CU127" s="932"/>
      <c r="CV127" s="932"/>
      <c r="CW127" s="932"/>
      <c r="CX127" s="932"/>
      <c r="CY127" s="932"/>
      <c r="CZ127" s="932"/>
      <c r="DA127" s="932"/>
      <c r="DB127" s="932"/>
      <c r="DC127" s="932"/>
      <c r="DD127" s="932"/>
      <c r="DE127" s="932"/>
      <c r="DF127" s="933"/>
      <c r="DG127" s="934" t="s">
        <v>437</v>
      </c>
      <c r="DH127" s="935"/>
      <c r="DI127" s="935"/>
      <c r="DJ127" s="935"/>
      <c r="DK127" s="935"/>
      <c r="DL127" s="935" t="s">
        <v>437</v>
      </c>
      <c r="DM127" s="935"/>
      <c r="DN127" s="935"/>
      <c r="DO127" s="935"/>
      <c r="DP127" s="935"/>
      <c r="DQ127" s="935" t="s">
        <v>437</v>
      </c>
      <c r="DR127" s="935"/>
      <c r="DS127" s="935"/>
      <c r="DT127" s="935"/>
      <c r="DU127" s="935"/>
      <c r="DV127" s="936" t="s">
        <v>437</v>
      </c>
      <c r="DW127" s="936"/>
      <c r="DX127" s="936"/>
      <c r="DY127" s="936"/>
      <c r="DZ127" s="937"/>
    </row>
    <row r="128" spans="1:130" s="216" customFormat="1" ht="26.25" customHeight="1" thickBot="1" x14ac:dyDescent="0.2">
      <c r="A128" s="1050" t="s">
        <v>484</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485</v>
      </c>
      <c r="X128" s="1052"/>
      <c r="Y128" s="1052"/>
      <c r="Z128" s="1053"/>
      <c r="AA128" s="1054">
        <v>812786</v>
      </c>
      <c r="AB128" s="1055"/>
      <c r="AC128" s="1055"/>
      <c r="AD128" s="1055"/>
      <c r="AE128" s="1056"/>
      <c r="AF128" s="1057">
        <v>586008</v>
      </c>
      <c r="AG128" s="1055"/>
      <c r="AH128" s="1055"/>
      <c r="AI128" s="1055"/>
      <c r="AJ128" s="1056"/>
      <c r="AK128" s="1057">
        <v>642546</v>
      </c>
      <c r="AL128" s="1055"/>
      <c r="AM128" s="1055"/>
      <c r="AN128" s="1055"/>
      <c r="AO128" s="1056"/>
      <c r="AP128" s="1058"/>
      <c r="AQ128" s="1059"/>
      <c r="AR128" s="1059"/>
      <c r="AS128" s="1059"/>
      <c r="AT128" s="1060"/>
      <c r="AU128" s="218"/>
      <c r="AV128" s="218"/>
      <c r="AW128" s="218"/>
      <c r="AX128" s="905" t="s">
        <v>486</v>
      </c>
      <c r="AY128" s="906"/>
      <c r="AZ128" s="906"/>
      <c r="BA128" s="906"/>
      <c r="BB128" s="906"/>
      <c r="BC128" s="906"/>
      <c r="BD128" s="906"/>
      <c r="BE128" s="907"/>
      <c r="BF128" s="1061" t="s">
        <v>437</v>
      </c>
      <c r="BG128" s="1062"/>
      <c r="BH128" s="1062"/>
      <c r="BI128" s="1062"/>
      <c r="BJ128" s="1062"/>
      <c r="BK128" s="1062"/>
      <c r="BL128" s="1063"/>
      <c r="BM128" s="1061">
        <v>12.03</v>
      </c>
      <c r="BN128" s="1062"/>
      <c r="BO128" s="1062"/>
      <c r="BP128" s="1062"/>
      <c r="BQ128" s="1062"/>
      <c r="BR128" s="1062"/>
      <c r="BS128" s="1063"/>
      <c r="BT128" s="1061">
        <v>20</v>
      </c>
      <c r="BU128" s="1062"/>
      <c r="BV128" s="1062"/>
      <c r="BW128" s="1062"/>
      <c r="BX128" s="1062"/>
      <c r="BY128" s="1062"/>
      <c r="BZ128" s="1085"/>
      <c r="CA128" s="241"/>
      <c r="CB128" s="241"/>
      <c r="CC128" s="241"/>
      <c r="CD128" s="241"/>
      <c r="CE128" s="241"/>
      <c r="CF128" s="241"/>
      <c r="CG128" s="218"/>
      <c r="CH128" s="218"/>
      <c r="CI128" s="218"/>
      <c r="CJ128" s="240"/>
      <c r="CK128" s="1033"/>
      <c r="CL128" s="1034"/>
      <c r="CM128" s="1034"/>
      <c r="CN128" s="1034"/>
      <c r="CO128" s="1035"/>
      <c r="CP128" s="1044" t="s">
        <v>487</v>
      </c>
      <c r="CQ128" s="735"/>
      <c r="CR128" s="735"/>
      <c r="CS128" s="735"/>
      <c r="CT128" s="735"/>
      <c r="CU128" s="735"/>
      <c r="CV128" s="735"/>
      <c r="CW128" s="735"/>
      <c r="CX128" s="735"/>
      <c r="CY128" s="735"/>
      <c r="CZ128" s="735"/>
      <c r="DA128" s="735"/>
      <c r="DB128" s="735"/>
      <c r="DC128" s="735"/>
      <c r="DD128" s="735"/>
      <c r="DE128" s="735"/>
      <c r="DF128" s="1045"/>
      <c r="DG128" s="1046">
        <v>4378</v>
      </c>
      <c r="DH128" s="1047"/>
      <c r="DI128" s="1047"/>
      <c r="DJ128" s="1047"/>
      <c r="DK128" s="1047"/>
      <c r="DL128" s="1047" t="s">
        <v>437</v>
      </c>
      <c r="DM128" s="1047"/>
      <c r="DN128" s="1047"/>
      <c r="DO128" s="1047"/>
      <c r="DP128" s="1047"/>
      <c r="DQ128" s="1047">
        <v>1305</v>
      </c>
      <c r="DR128" s="1047"/>
      <c r="DS128" s="1047"/>
      <c r="DT128" s="1047"/>
      <c r="DU128" s="1047"/>
      <c r="DV128" s="1048">
        <v>0</v>
      </c>
      <c r="DW128" s="1048"/>
      <c r="DX128" s="1048"/>
      <c r="DY128" s="1048"/>
      <c r="DZ128" s="1049"/>
    </row>
    <row r="129" spans="1:131" s="216" customFormat="1" ht="26.25" customHeight="1" x14ac:dyDescent="0.15">
      <c r="A129" s="943" t="s">
        <v>109</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488</v>
      </c>
      <c r="X129" s="1080"/>
      <c r="Y129" s="1080"/>
      <c r="Z129" s="1081"/>
      <c r="AA129" s="967">
        <v>23745147</v>
      </c>
      <c r="AB129" s="968"/>
      <c r="AC129" s="968"/>
      <c r="AD129" s="968"/>
      <c r="AE129" s="969"/>
      <c r="AF129" s="970">
        <v>24403044</v>
      </c>
      <c r="AG129" s="968"/>
      <c r="AH129" s="968"/>
      <c r="AI129" s="968"/>
      <c r="AJ129" s="969"/>
      <c r="AK129" s="970">
        <v>25884473</v>
      </c>
      <c r="AL129" s="968"/>
      <c r="AM129" s="968"/>
      <c r="AN129" s="968"/>
      <c r="AO129" s="969"/>
      <c r="AP129" s="1082"/>
      <c r="AQ129" s="1083"/>
      <c r="AR129" s="1083"/>
      <c r="AS129" s="1083"/>
      <c r="AT129" s="1084"/>
      <c r="AU129" s="219"/>
      <c r="AV129" s="219"/>
      <c r="AW129" s="219"/>
      <c r="AX129" s="1074" t="s">
        <v>489</v>
      </c>
      <c r="AY129" s="932"/>
      <c r="AZ129" s="932"/>
      <c r="BA129" s="932"/>
      <c r="BB129" s="932"/>
      <c r="BC129" s="932"/>
      <c r="BD129" s="932"/>
      <c r="BE129" s="933"/>
      <c r="BF129" s="1075" t="s">
        <v>490</v>
      </c>
      <c r="BG129" s="1076"/>
      <c r="BH129" s="1076"/>
      <c r="BI129" s="1076"/>
      <c r="BJ129" s="1076"/>
      <c r="BK129" s="1076"/>
      <c r="BL129" s="1077"/>
      <c r="BM129" s="1075">
        <v>17.03</v>
      </c>
      <c r="BN129" s="1076"/>
      <c r="BO129" s="1076"/>
      <c r="BP129" s="1076"/>
      <c r="BQ129" s="1076"/>
      <c r="BR129" s="1076"/>
      <c r="BS129" s="1077"/>
      <c r="BT129" s="1075">
        <v>30</v>
      </c>
      <c r="BU129" s="1076"/>
      <c r="BV129" s="1076"/>
      <c r="BW129" s="1076"/>
      <c r="BX129" s="1076"/>
      <c r="BY129" s="1076"/>
      <c r="BZ129" s="107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3" t="s">
        <v>491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492</v>
      </c>
      <c r="X130" s="1080"/>
      <c r="Y130" s="1080"/>
      <c r="Z130" s="1081"/>
      <c r="AA130" s="967">
        <v>2474127</v>
      </c>
      <c r="AB130" s="968"/>
      <c r="AC130" s="968"/>
      <c r="AD130" s="968"/>
      <c r="AE130" s="969"/>
      <c r="AF130" s="970">
        <v>2462303</v>
      </c>
      <c r="AG130" s="968"/>
      <c r="AH130" s="968"/>
      <c r="AI130" s="968"/>
      <c r="AJ130" s="969"/>
      <c r="AK130" s="970">
        <v>2482561</v>
      </c>
      <c r="AL130" s="968"/>
      <c r="AM130" s="968"/>
      <c r="AN130" s="968"/>
      <c r="AO130" s="969"/>
      <c r="AP130" s="1082"/>
      <c r="AQ130" s="1083"/>
      <c r="AR130" s="1083"/>
      <c r="AS130" s="1083"/>
      <c r="AT130" s="1084"/>
      <c r="AU130" s="219"/>
      <c r="AV130" s="219"/>
      <c r="AW130" s="219"/>
      <c r="AX130" s="1074" t="s">
        <v>493</v>
      </c>
      <c r="AY130" s="932"/>
      <c r="AZ130" s="932"/>
      <c r="BA130" s="932"/>
      <c r="BB130" s="932"/>
      <c r="BC130" s="932"/>
      <c r="BD130" s="932"/>
      <c r="BE130" s="933"/>
      <c r="BF130" s="1110">
        <v>1.6</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494</v>
      </c>
      <c r="X131" s="1117"/>
      <c r="Y131" s="1117"/>
      <c r="Z131" s="1118"/>
      <c r="AA131" s="1013">
        <v>21271020</v>
      </c>
      <c r="AB131" s="995"/>
      <c r="AC131" s="995"/>
      <c r="AD131" s="995"/>
      <c r="AE131" s="996"/>
      <c r="AF131" s="994">
        <v>21940741</v>
      </c>
      <c r="AG131" s="995"/>
      <c r="AH131" s="995"/>
      <c r="AI131" s="995"/>
      <c r="AJ131" s="996"/>
      <c r="AK131" s="994">
        <v>23401912</v>
      </c>
      <c r="AL131" s="995"/>
      <c r="AM131" s="995"/>
      <c r="AN131" s="995"/>
      <c r="AO131" s="996"/>
      <c r="AP131" s="1119"/>
      <c r="AQ131" s="1120"/>
      <c r="AR131" s="1120"/>
      <c r="AS131" s="1120"/>
      <c r="AT131" s="1121"/>
      <c r="AU131" s="219"/>
      <c r="AV131" s="219"/>
      <c r="AW131" s="219"/>
      <c r="AX131" s="1092" t="s">
        <v>495</v>
      </c>
      <c r="AY131" s="735"/>
      <c r="AZ131" s="735"/>
      <c r="BA131" s="735"/>
      <c r="BB131" s="735"/>
      <c r="BC131" s="735"/>
      <c r="BD131" s="735"/>
      <c r="BE131" s="1045"/>
      <c r="BF131" s="1093" t="s">
        <v>496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99" t="s">
        <v>497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498</v>
      </c>
      <c r="W132" s="1103"/>
      <c r="X132" s="1103"/>
      <c r="Y132" s="1103"/>
      <c r="Z132" s="1104"/>
      <c r="AA132" s="1105">
        <v>0.96956798499999997</v>
      </c>
      <c r="AB132" s="1106"/>
      <c r="AC132" s="1106"/>
      <c r="AD132" s="1106"/>
      <c r="AE132" s="1107"/>
      <c r="AF132" s="1108">
        <v>2.193795551</v>
      </c>
      <c r="AG132" s="1106"/>
      <c r="AH132" s="1106"/>
      <c r="AI132" s="1106"/>
      <c r="AJ132" s="1107"/>
      <c r="AK132" s="1108">
        <v>1.7775342460000001</v>
      </c>
      <c r="AL132" s="1106"/>
      <c r="AM132" s="1106"/>
      <c r="AN132" s="1106"/>
      <c r="AO132" s="1107"/>
      <c r="AP132" s="1010"/>
      <c r="AQ132" s="1011"/>
      <c r="AR132" s="1011"/>
      <c r="AS132" s="1011"/>
      <c r="AT132" s="110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499</v>
      </c>
      <c r="W133" s="1086"/>
      <c r="X133" s="1086"/>
      <c r="Y133" s="1086"/>
      <c r="Z133" s="1087"/>
      <c r="AA133" s="1088">
        <v>0.9</v>
      </c>
      <c r="AB133" s="1089"/>
      <c r="AC133" s="1089"/>
      <c r="AD133" s="1089"/>
      <c r="AE133" s="1090"/>
      <c r="AF133" s="1088">
        <v>1.3</v>
      </c>
      <c r="AG133" s="1089"/>
      <c r="AH133" s="1089"/>
      <c r="AI133" s="1089"/>
      <c r="AJ133" s="1090"/>
      <c r="AK133" s="1088">
        <v>1.6</v>
      </c>
      <c r="AL133" s="1089"/>
      <c r="AM133" s="1089"/>
      <c r="AN133" s="1089"/>
      <c r="AO133" s="1090"/>
      <c r="AP133" s="1037"/>
      <c r="AQ133" s="1038"/>
      <c r="AR133" s="1038"/>
      <c r="AS133" s="1038"/>
      <c r="AT133" s="109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PWT3b2/HnZ9Gx7DjwaN/emvOMQkpYATTBuuIx175UabNsY4rjvVYzz+Ul6BBYghtF2leAAfqkjdYo28JIem6mA==" saltValue="UvZuUj90dmETMTNV/Cxd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500</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8LFyDpNn/ku3be6qao5z4sDtM8cNybLRtAtiEumlOMd1WLC3lGLYitZSafas6dlG2PokZYsJrCwqsrleNvDQ==" saltValue="reva1T2WbrcDRppGCaRrM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501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502</v>
      </c>
      <c r="AL6" s="252"/>
      <c r="AM6" s="252"/>
      <c r="AN6" s="252"/>
    </row>
    <row r="7" spans="1:46" ht="13.5" customHeight="1" x14ac:dyDescent="0.15">
      <c r="A7" s="251"/>
      <c r="AK7" s="254"/>
      <c r="AL7" s="255"/>
      <c r="AM7" s="255"/>
      <c r="AN7" s="256"/>
      <c r="AO7" s="1123" t="s">
        <v>503</v>
      </c>
      <c r="AP7" s="257"/>
      <c r="AQ7" s="258" t="s">
        <v>504</v>
      </c>
      <c r="AR7" s="259"/>
    </row>
    <row r="8" spans="1:46" x14ac:dyDescent="0.15">
      <c r="A8" s="251"/>
      <c r="AK8" s="260"/>
      <c r="AL8" s="261"/>
      <c r="AM8" s="261"/>
      <c r="AN8" s="262"/>
      <c r="AO8" s="1124"/>
      <c r="AP8" s="263" t="s">
        <v>505</v>
      </c>
      <c r="AQ8" s="264" t="s">
        <v>506</v>
      </c>
      <c r="AR8" s="265" t="s">
        <v>507</v>
      </c>
    </row>
    <row r="9" spans="1:46" x14ac:dyDescent="0.15">
      <c r="A9" s="251"/>
      <c r="AK9" s="1125" t="s">
        <v>508</v>
      </c>
      <c r="AL9" s="1126"/>
      <c r="AM9" s="1126"/>
      <c r="AN9" s="1127"/>
      <c r="AO9" s="266">
        <v>8085846</v>
      </c>
      <c r="AP9" s="266">
        <v>61535</v>
      </c>
      <c r="AQ9" s="267">
        <v>62021</v>
      </c>
      <c r="AR9" s="268">
        <v>-0.8</v>
      </c>
    </row>
    <row r="10" spans="1:46" ht="13.5" customHeight="1" x14ac:dyDescent="0.15">
      <c r="A10" s="251"/>
      <c r="AK10" s="1125" t="s">
        <v>509</v>
      </c>
      <c r="AL10" s="1126"/>
      <c r="AM10" s="1126"/>
      <c r="AN10" s="1127"/>
      <c r="AO10" s="269">
        <v>19045</v>
      </c>
      <c r="AP10" s="269">
        <v>145</v>
      </c>
      <c r="AQ10" s="270">
        <v>4339</v>
      </c>
      <c r="AR10" s="271">
        <v>-96.7</v>
      </c>
    </row>
    <row r="11" spans="1:46" ht="13.5" customHeight="1" x14ac:dyDescent="0.15">
      <c r="A11" s="251"/>
      <c r="AK11" s="1125" t="s">
        <v>510</v>
      </c>
      <c r="AL11" s="1126"/>
      <c r="AM11" s="1126"/>
      <c r="AN11" s="1127"/>
      <c r="AO11" s="269">
        <v>9494</v>
      </c>
      <c r="AP11" s="269">
        <v>72</v>
      </c>
      <c r="AQ11" s="270">
        <v>554</v>
      </c>
      <c r="AR11" s="271">
        <v>-87</v>
      </c>
    </row>
    <row r="12" spans="1:46" ht="13.5" customHeight="1" x14ac:dyDescent="0.15">
      <c r="A12" s="251"/>
      <c r="AK12" s="1125" t="s">
        <v>511</v>
      </c>
      <c r="AL12" s="1126"/>
      <c r="AM12" s="1126"/>
      <c r="AN12" s="1127"/>
      <c r="AO12" s="269" t="s">
        <v>512</v>
      </c>
      <c r="AP12" s="269" t="s">
        <v>512</v>
      </c>
      <c r="AQ12" s="270">
        <v>17</v>
      </c>
      <c r="AR12" s="271" t="s">
        <v>512</v>
      </c>
    </row>
    <row r="13" spans="1:46" ht="13.5" customHeight="1" x14ac:dyDescent="0.15">
      <c r="A13" s="251"/>
      <c r="AK13" s="1125" t="s">
        <v>513</v>
      </c>
      <c r="AL13" s="1126"/>
      <c r="AM13" s="1126"/>
      <c r="AN13" s="1127"/>
      <c r="AO13" s="269">
        <v>361921</v>
      </c>
      <c r="AP13" s="269">
        <v>2754</v>
      </c>
      <c r="AQ13" s="270">
        <v>2525</v>
      </c>
      <c r="AR13" s="271">
        <v>9.1</v>
      </c>
    </row>
    <row r="14" spans="1:46" ht="13.5" customHeight="1" x14ac:dyDescent="0.15">
      <c r="A14" s="251"/>
      <c r="AK14" s="1125" t="s">
        <v>514</v>
      </c>
      <c r="AL14" s="1126"/>
      <c r="AM14" s="1126"/>
      <c r="AN14" s="1127"/>
      <c r="AO14" s="269">
        <v>99365</v>
      </c>
      <c r="AP14" s="269">
        <v>756</v>
      </c>
      <c r="AQ14" s="270">
        <v>1158</v>
      </c>
      <c r="AR14" s="271">
        <v>-34.700000000000003</v>
      </c>
    </row>
    <row r="15" spans="1:46" ht="13.5" customHeight="1" x14ac:dyDescent="0.15">
      <c r="A15" s="251"/>
      <c r="AK15" s="1128" t="s">
        <v>515</v>
      </c>
      <c r="AL15" s="1129"/>
      <c r="AM15" s="1129"/>
      <c r="AN15" s="1130"/>
      <c r="AO15" s="269">
        <v>-571712</v>
      </c>
      <c r="AP15" s="269">
        <v>-4351</v>
      </c>
      <c r="AQ15" s="270">
        <v>-4174</v>
      </c>
      <c r="AR15" s="271">
        <v>4.2</v>
      </c>
    </row>
    <row r="16" spans="1:46" x14ac:dyDescent="0.15">
      <c r="A16" s="251"/>
      <c r="AK16" s="1128" t="s">
        <v>185</v>
      </c>
      <c r="AL16" s="1129"/>
      <c r="AM16" s="1129"/>
      <c r="AN16" s="1130"/>
      <c r="AO16" s="269">
        <v>8003959</v>
      </c>
      <c r="AP16" s="269">
        <v>60912</v>
      </c>
      <c r="AQ16" s="270">
        <v>66439</v>
      </c>
      <c r="AR16" s="271">
        <v>-8.3000000000000007</v>
      </c>
    </row>
    <row r="17" spans="1:46" x14ac:dyDescent="0.15">
      <c r="A17" s="251"/>
    </row>
    <row r="18" spans="1:46" x14ac:dyDescent="0.15">
      <c r="A18" s="251"/>
      <c r="AQ18" s="272"/>
      <c r="AR18" s="272"/>
    </row>
    <row r="19" spans="1:46" x14ac:dyDescent="0.15">
      <c r="A19" s="251"/>
      <c r="AK19" s="247" t="s">
        <v>516</v>
      </c>
    </row>
    <row r="20" spans="1:46" x14ac:dyDescent="0.15">
      <c r="A20" s="251"/>
      <c r="AK20" s="273"/>
      <c r="AL20" s="274"/>
      <c r="AM20" s="274"/>
      <c r="AN20" s="275"/>
      <c r="AO20" s="276" t="s">
        <v>517</v>
      </c>
      <c r="AP20" s="277" t="s">
        <v>518</v>
      </c>
      <c r="AQ20" s="278" t="s">
        <v>519</v>
      </c>
      <c r="AR20" s="279"/>
    </row>
    <row r="21" spans="1:46" s="252" customFormat="1" x14ac:dyDescent="0.15">
      <c r="A21" s="280"/>
      <c r="AK21" s="1131" t="s">
        <v>520</v>
      </c>
      <c r="AL21" s="1132"/>
      <c r="AM21" s="1132"/>
      <c r="AN21" s="1133"/>
      <c r="AO21" s="281">
        <v>5.97</v>
      </c>
      <c r="AP21" s="282">
        <v>6.1</v>
      </c>
      <c r="AQ21" s="283">
        <v>-0.13</v>
      </c>
      <c r="AS21" s="284"/>
      <c r="AT21" s="280"/>
    </row>
    <row r="22" spans="1:46" s="252" customFormat="1" x14ac:dyDescent="0.15">
      <c r="A22" s="280"/>
      <c r="AK22" s="1131" t="s">
        <v>521</v>
      </c>
      <c r="AL22" s="1132"/>
      <c r="AM22" s="1132"/>
      <c r="AN22" s="1133"/>
      <c r="AO22" s="285">
        <v>99.3</v>
      </c>
      <c r="AP22" s="286">
        <v>99</v>
      </c>
      <c r="AQ22" s="287">
        <v>0.3</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2" t="s">
        <v>522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2"/>
      <c r="AS27" s="247"/>
      <c r="AT27" s="247"/>
    </row>
    <row r="28" spans="1:46" ht="17.25" x14ac:dyDescent="0.15">
      <c r="A28" s="248" t="s">
        <v>523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524</v>
      </c>
      <c r="AL29" s="252"/>
      <c r="AM29" s="252"/>
      <c r="AN29" s="252"/>
      <c r="AS29" s="294"/>
    </row>
    <row r="30" spans="1:46" ht="13.5" customHeight="1" x14ac:dyDescent="0.15">
      <c r="A30" s="251"/>
      <c r="AK30" s="254"/>
      <c r="AL30" s="255"/>
      <c r="AM30" s="255"/>
      <c r="AN30" s="256"/>
      <c r="AO30" s="1123" t="s">
        <v>503</v>
      </c>
      <c r="AP30" s="257"/>
      <c r="AQ30" s="258" t="s">
        <v>504</v>
      </c>
      <c r="AR30" s="259"/>
    </row>
    <row r="31" spans="1:46" x14ac:dyDescent="0.15">
      <c r="A31" s="251"/>
      <c r="AK31" s="260"/>
      <c r="AL31" s="261"/>
      <c r="AM31" s="261"/>
      <c r="AN31" s="262"/>
      <c r="AO31" s="1124"/>
      <c r="AP31" s="263" t="s">
        <v>505</v>
      </c>
      <c r="AQ31" s="264" t="s">
        <v>506</v>
      </c>
      <c r="AR31" s="265" t="s">
        <v>507</v>
      </c>
    </row>
    <row r="32" spans="1:46" ht="27" customHeight="1" x14ac:dyDescent="0.15">
      <c r="A32" s="251"/>
      <c r="AK32" s="1139" t="s">
        <v>525</v>
      </c>
      <c r="AL32" s="1140"/>
      <c r="AM32" s="1140"/>
      <c r="AN32" s="1141"/>
      <c r="AO32" s="295">
        <v>3171156</v>
      </c>
      <c r="AP32" s="295">
        <v>24133</v>
      </c>
      <c r="AQ32" s="296">
        <v>33147</v>
      </c>
      <c r="AR32" s="297">
        <v>-27.2</v>
      </c>
    </row>
    <row r="33" spans="1:46" ht="13.5" customHeight="1" x14ac:dyDescent="0.15">
      <c r="A33" s="251"/>
      <c r="AK33" s="1139" t="s">
        <v>526</v>
      </c>
      <c r="AL33" s="1140"/>
      <c r="AM33" s="1140"/>
      <c r="AN33" s="1141"/>
      <c r="AO33" s="295" t="s">
        <v>512</v>
      </c>
      <c r="AP33" s="295" t="s">
        <v>512</v>
      </c>
      <c r="AQ33" s="296">
        <v>7</v>
      </c>
      <c r="AR33" s="297" t="s">
        <v>512</v>
      </c>
    </row>
    <row r="34" spans="1:46" ht="27" customHeight="1" x14ac:dyDescent="0.15">
      <c r="A34" s="251"/>
      <c r="AK34" s="1139" t="s">
        <v>527</v>
      </c>
      <c r="AL34" s="1140"/>
      <c r="AM34" s="1140"/>
      <c r="AN34" s="1141"/>
      <c r="AO34" s="295" t="s">
        <v>512</v>
      </c>
      <c r="AP34" s="295" t="s">
        <v>512</v>
      </c>
      <c r="AQ34" s="296">
        <v>24</v>
      </c>
      <c r="AR34" s="297" t="s">
        <v>512</v>
      </c>
    </row>
    <row r="35" spans="1:46" ht="27" customHeight="1" x14ac:dyDescent="0.15">
      <c r="A35" s="251"/>
      <c r="AK35" s="1139" t="s">
        <v>528</v>
      </c>
      <c r="AL35" s="1140"/>
      <c r="AM35" s="1140"/>
      <c r="AN35" s="1141"/>
      <c r="AO35" s="295">
        <v>353457</v>
      </c>
      <c r="AP35" s="295">
        <v>2690</v>
      </c>
      <c r="AQ35" s="296">
        <v>5872</v>
      </c>
      <c r="AR35" s="297">
        <v>-54.2</v>
      </c>
    </row>
    <row r="36" spans="1:46" ht="27" customHeight="1" x14ac:dyDescent="0.15">
      <c r="A36" s="251"/>
      <c r="AK36" s="1139" t="s">
        <v>529</v>
      </c>
      <c r="AL36" s="1140"/>
      <c r="AM36" s="1140"/>
      <c r="AN36" s="1141"/>
      <c r="AO36" s="295">
        <v>15340</v>
      </c>
      <c r="AP36" s="295">
        <v>117</v>
      </c>
      <c r="AQ36" s="296">
        <v>1168</v>
      </c>
      <c r="AR36" s="297">
        <v>-90</v>
      </c>
    </row>
    <row r="37" spans="1:46" ht="13.5" customHeight="1" x14ac:dyDescent="0.15">
      <c r="A37" s="251"/>
      <c r="AK37" s="1139" t="s">
        <v>530</v>
      </c>
      <c r="AL37" s="1140"/>
      <c r="AM37" s="1140"/>
      <c r="AN37" s="1141"/>
      <c r="AO37" s="295">
        <v>1131</v>
      </c>
      <c r="AP37" s="295">
        <v>9</v>
      </c>
      <c r="AQ37" s="296">
        <v>720</v>
      </c>
      <c r="AR37" s="297">
        <v>-98.8</v>
      </c>
    </row>
    <row r="38" spans="1:46" ht="27" customHeight="1" x14ac:dyDescent="0.15">
      <c r="A38" s="251"/>
      <c r="AK38" s="1142" t="s">
        <v>531</v>
      </c>
      <c r="AL38" s="1143"/>
      <c r="AM38" s="1143"/>
      <c r="AN38" s="1144"/>
      <c r="AO38" s="298" t="s">
        <v>512</v>
      </c>
      <c r="AP38" s="298" t="s">
        <v>512</v>
      </c>
      <c r="AQ38" s="299">
        <v>1</v>
      </c>
      <c r="AR38" s="287" t="s">
        <v>512</v>
      </c>
      <c r="AS38" s="294"/>
    </row>
    <row r="39" spans="1:46" x14ac:dyDescent="0.15">
      <c r="A39" s="251"/>
      <c r="AK39" s="1142" t="s">
        <v>532</v>
      </c>
      <c r="AL39" s="1143"/>
      <c r="AM39" s="1143"/>
      <c r="AN39" s="1144"/>
      <c r="AO39" s="295">
        <v>-642546</v>
      </c>
      <c r="AP39" s="295">
        <v>-4890</v>
      </c>
      <c r="AQ39" s="296">
        <v>-6245</v>
      </c>
      <c r="AR39" s="297">
        <v>-21.7</v>
      </c>
      <c r="AS39" s="294"/>
    </row>
    <row r="40" spans="1:46" ht="27" customHeight="1" x14ac:dyDescent="0.15">
      <c r="A40" s="251"/>
      <c r="AK40" s="1139" t="s">
        <v>533</v>
      </c>
      <c r="AL40" s="1140"/>
      <c r="AM40" s="1140"/>
      <c r="AN40" s="1141"/>
      <c r="AO40" s="295">
        <v>-2482561</v>
      </c>
      <c r="AP40" s="295">
        <v>-18893</v>
      </c>
      <c r="AQ40" s="296">
        <v>-25563</v>
      </c>
      <c r="AR40" s="297">
        <v>-26.1</v>
      </c>
      <c r="AS40" s="294"/>
    </row>
    <row r="41" spans="1:46" x14ac:dyDescent="0.15">
      <c r="A41" s="251"/>
      <c r="AK41" s="1145" t="s">
        <v>296</v>
      </c>
      <c r="AL41" s="1146"/>
      <c r="AM41" s="1146"/>
      <c r="AN41" s="1147"/>
      <c r="AO41" s="295">
        <v>415977</v>
      </c>
      <c r="AP41" s="295">
        <v>3166</v>
      </c>
      <c r="AQ41" s="296">
        <v>9130</v>
      </c>
      <c r="AR41" s="297">
        <v>-65.3</v>
      </c>
      <c r="AS41" s="294"/>
    </row>
    <row r="42" spans="1:46" x14ac:dyDescent="0.15">
      <c r="A42" s="251"/>
      <c r="AK42" s="300" t="s">
        <v>534</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535</v>
      </c>
    </row>
    <row r="48" spans="1:46" x14ac:dyDescent="0.15">
      <c r="A48" s="251"/>
      <c r="AK48" s="305" t="s">
        <v>536</v>
      </c>
      <c r="AL48" s="305"/>
      <c r="AM48" s="305"/>
      <c r="AN48" s="305"/>
      <c r="AO48" s="305"/>
      <c r="AP48" s="305"/>
      <c r="AQ48" s="306"/>
      <c r="AR48" s="305"/>
    </row>
    <row r="49" spans="1:44" ht="13.5" customHeight="1" x14ac:dyDescent="0.15">
      <c r="A49" s="251"/>
      <c r="AK49" s="307"/>
      <c r="AL49" s="308"/>
      <c r="AM49" s="1134" t="s">
        <v>503</v>
      </c>
      <c r="AN49" s="1136" t="s">
        <v>537</v>
      </c>
      <c r="AO49" s="1137"/>
      <c r="AP49" s="1137"/>
      <c r="AQ49" s="1137"/>
      <c r="AR49" s="1138"/>
    </row>
    <row r="50" spans="1:44" x14ac:dyDescent="0.15">
      <c r="A50" s="251"/>
      <c r="AK50" s="309"/>
      <c r="AL50" s="310"/>
      <c r="AM50" s="1135"/>
      <c r="AN50" s="311" t="s">
        <v>538</v>
      </c>
      <c r="AO50" s="312" t="s">
        <v>539</v>
      </c>
      <c r="AP50" s="313" t="s">
        <v>540</v>
      </c>
      <c r="AQ50" s="314" t="s">
        <v>541</v>
      </c>
      <c r="AR50" s="315" t="s">
        <v>542</v>
      </c>
    </row>
    <row r="51" spans="1:44" x14ac:dyDescent="0.15">
      <c r="A51" s="251"/>
      <c r="AK51" s="307" t="s">
        <v>543</v>
      </c>
      <c r="AL51" s="308"/>
      <c r="AM51" s="316">
        <v>2143801</v>
      </c>
      <c r="AN51" s="317">
        <v>16193</v>
      </c>
      <c r="AO51" s="318">
        <v>-43</v>
      </c>
      <c r="AP51" s="319">
        <v>42651</v>
      </c>
      <c r="AQ51" s="320">
        <v>4.3</v>
      </c>
      <c r="AR51" s="321">
        <v>-47.3</v>
      </c>
    </row>
    <row r="52" spans="1:44" x14ac:dyDescent="0.15">
      <c r="A52" s="251"/>
      <c r="AK52" s="322"/>
      <c r="AL52" s="323" t="s">
        <v>544</v>
      </c>
      <c r="AM52" s="324">
        <v>1833043</v>
      </c>
      <c r="AN52" s="325">
        <v>13846</v>
      </c>
      <c r="AO52" s="326">
        <v>-24.5</v>
      </c>
      <c r="AP52" s="327">
        <v>22675</v>
      </c>
      <c r="AQ52" s="328">
        <v>-5.9</v>
      </c>
      <c r="AR52" s="329">
        <v>-18.600000000000001</v>
      </c>
    </row>
    <row r="53" spans="1:44" x14ac:dyDescent="0.15">
      <c r="A53" s="251"/>
      <c r="AK53" s="307" t="s">
        <v>545</v>
      </c>
      <c r="AL53" s="308"/>
      <c r="AM53" s="316">
        <v>2535631</v>
      </c>
      <c r="AN53" s="317">
        <v>19178</v>
      </c>
      <c r="AO53" s="318">
        <v>18.399999999999999</v>
      </c>
      <c r="AP53" s="319">
        <v>43226</v>
      </c>
      <c r="AQ53" s="320">
        <v>1.3</v>
      </c>
      <c r="AR53" s="321">
        <v>17.100000000000001</v>
      </c>
    </row>
    <row r="54" spans="1:44" x14ac:dyDescent="0.15">
      <c r="A54" s="251"/>
      <c r="AK54" s="322"/>
      <c r="AL54" s="323" t="s">
        <v>544</v>
      </c>
      <c r="AM54" s="324">
        <v>2093145</v>
      </c>
      <c r="AN54" s="325">
        <v>15831</v>
      </c>
      <c r="AO54" s="326">
        <v>14.3</v>
      </c>
      <c r="AP54" s="327">
        <v>22622</v>
      </c>
      <c r="AQ54" s="328">
        <v>-0.2</v>
      </c>
      <c r="AR54" s="329">
        <v>14.5</v>
      </c>
    </row>
    <row r="55" spans="1:44" x14ac:dyDescent="0.15">
      <c r="A55" s="251"/>
      <c r="AK55" s="307" t="s">
        <v>546</v>
      </c>
      <c r="AL55" s="308"/>
      <c r="AM55" s="316">
        <v>1868763</v>
      </c>
      <c r="AN55" s="317">
        <v>14138</v>
      </c>
      <c r="AO55" s="318">
        <v>-26.3</v>
      </c>
      <c r="AP55" s="319">
        <v>42836</v>
      </c>
      <c r="AQ55" s="320">
        <v>-0.9</v>
      </c>
      <c r="AR55" s="321">
        <v>-25.4</v>
      </c>
    </row>
    <row r="56" spans="1:44" x14ac:dyDescent="0.15">
      <c r="A56" s="251"/>
      <c r="AK56" s="322"/>
      <c r="AL56" s="323" t="s">
        <v>544</v>
      </c>
      <c r="AM56" s="324">
        <v>1588563</v>
      </c>
      <c r="AN56" s="325">
        <v>12018</v>
      </c>
      <c r="AO56" s="326">
        <v>-24.1</v>
      </c>
      <c r="AP56" s="327">
        <v>22936</v>
      </c>
      <c r="AQ56" s="328">
        <v>1.4</v>
      </c>
      <c r="AR56" s="329">
        <v>-25.5</v>
      </c>
    </row>
    <row r="57" spans="1:44" x14ac:dyDescent="0.15">
      <c r="A57" s="251"/>
      <c r="AK57" s="307" t="s">
        <v>547</v>
      </c>
      <c r="AL57" s="308"/>
      <c r="AM57" s="316">
        <v>2604584</v>
      </c>
      <c r="AN57" s="317">
        <v>19785</v>
      </c>
      <c r="AO57" s="318">
        <v>39.9</v>
      </c>
      <c r="AP57" s="319">
        <v>44161</v>
      </c>
      <c r="AQ57" s="320">
        <v>3.1</v>
      </c>
      <c r="AR57" s="321">
        <v>36.799999999999997</v>
      </c>
    </row>
    <row r="58" spans="1:44" x14ac:dyDescent="0.15">
      <c r="A58" s="251"/>
      <c r="AK58" s="322"/>
      <c r="AL58" s="323" t="s">
        <v>544</v>
      </c>
      <c r="AM58" s="324">
        <v>2010602</v>
      </c>
      <c r="AN58" s="325">
        <v>15273</v>
      </c>
      <c r="AO58" s="326">
        <v>27.1</v>
      </c>
      <c r="AP58" s="327">
        <v>23644</v>
      </c>
      <c r="AQ58" s="328">
        <v>3.1</v>
      </c>
      <c r="AR58" s="329">
        <v>24</v>
      </c>
    </row>
    <row r="59" spans="1:44" x14ac:dyDescent="0.15">
      <c r="A59" s="251"/>
      <c r="AK59" s="307" t="s">
        <v>548</v>
      </c>
      <c r="AL59" s="308"/>
      <c r="AM59" s="316">
        <v>9135289</v>
      </c>
      <c r="AN59" s="317">
        <v>69522</v>
      </c>
      <c r="AO59" s="318">
        <v>251.4</v>
      </c>
      <c r="AP59" s="319">
        <v>43955</v>
      </c>
      <c r="AQ59" s="320">
        <v>-0.5</v>
      </c>
      <c r="AR59" s="321">
        <v>251.9</v>
      </c>
    </row>
    <row r="60" spans="1:44" x14ac:dyDescent="0.15">
      <c r="A60" s="251"/>
      <c r="AK60" s="322"/>
      <c r="AL60" s="323" t="s">
        <v>544</v>
      </c>
      <c r="AM60" s="324">
        <v>3352582</v>
      </c>
      <c r="AN60" s="325">
        <v>25514</v>
      </c>
      <c r="AO60" s="326">
        <v>67.099999999999994</v>
      </c>
      <c r="AP60" s="327">
        <v>21318</v>
      </c>
      <c r="AQ60" s="328">
        <v>-9.8000000000000007</v>
      </c>
      <c r="AR60" s="329">
        <v>76.900000000000006</v>
      </c>
    </row>
    <row r="61" spans="1:44" x14ac:dyDescent="0.15">
      <c r="A61" s="251"/>
      <c r="AK61" s="307" t="s">
        <v>549</v>
      </c>
      <c r="AL61" s="330"/>
      <c r="AM61" s="316">
        <v>3657614</v>
      </c>
      <c r="AN61" s="317">
        <v>27763</v>
      </c>
      <c r="AO61" s="318">
        <v>48.1</v>
      </c>
      <c r="AP61" s="319">
        <v>43366</v>
      </c>
      <c r="AQ61" s="331">
        <v>1.5</v>
      </c>
      <c r="AR61" s="321">
        <v>46.6</v>
      </c>
    </row>
    <row r="62" spans="1:44" x14ac:dyDescent="0.15">
      <c r="A62" s="251"/>
      <c r="AK62" s="322"/>
      <c r="AL62" s="323" t="s">
        <v>544</v>
      </c>
      <c r="AM62" s="324">
        <v>2175587</v>
      </c>
      <c r="AN62" s="325">
        <v>16496</v>
      </c>
      <c r="AO62" s="326">
        <v>12</v>
      </c>
      <c r="AP62" s="327">
        <v>22639</v>
      </c>
      <c r="AQ62" s="328">
        <v>-2.2999999999999998</v>
      </c>
      <c r="AR62" s="329">
        <v>14.3</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2vH4iEVQFs1B7HYxlFu4gKa8XzsHTN2I9TK+tPKz8VziZP2Kp84oJANgdhoy4HC2NsZMB6souC5EjrYajFDjHg==" saltValue="+gpiE5qtEtmFr6hzp3yW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551</v>
      </c>
    </row>
    <row r="121" spans="125:125" ht="13.5" hidden="1" customHeight="1" x14ac:dyDescent="0.15">
      <c r="DU121" s="245"/>
    </row>
  </sheetData>
  <sheetProtection algorithmName="SHA-512" hashValue="Kls7Otr7MMklnMrxkn4zxVavoyG0tjfICRJlzh3UJI7N6MGenD7VspM9PNP9HspyAYSdbZcF+YXP90dxiK4kPA==" saltValue="MKS1sDTRokDRFQMgQwRfL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552</v>
      </c>
    </row>
  </sheetData>
  <sheetProtection algorithmName="SHA-512" hashValue="/UdPQtn03IPDNdjsnMl1jJwhiv53mlLOu0m6rly72Ah1sRbADPeQZ5n03vgHGPj+HpoQjmeEtk4LPI8DZ9Dutg==" saltValue="FmuvFIMERXmY2AMq0xBeq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8" t="s">
        <v>3</v>
      </c>
      <c r="D47" s="1148"/>
      <c r="E47" s="1149"/>
      <c r="F47" s="11">
        <v>10.119999999999999</v>
      </c>
      <c r="G47" s="12">
        <v>8.75</v>
      </c>
      <c r="H47" s="12">
        <v>8.9499999999999993</v>
      </c>
      <c r="I47" s="12">
        <v>9.6199999999999992</v>
      </c>
      <c r="J47" s="13">
        <v>12.62</v>
      </c>
    </row>
    <row r="48" spans="2:10" ht="57.75" customHeight="1" x14ac:dyDescent="0.15">
      <c r="B48" s="14"/>
      <c r="C48" s="1150" t="s">
        <v>4</v>
      </c>
      <c r="D48" s="1150"/>
      <c r="E48" s="1151"/>
      <c r="F48" s="15">
        <v>3.31</v>
      </c>
      <c r="G48" s="16">
        <v>3.57</v>
      </c>
      <c r="H48" s="16">
        <v>2.3199999999999998</v>
      </c>
      <c r="I48" s="16">
        <v>4.26</v>
      </c>
      <c r="J48" s="17">
        <v>5.7</v>
      </c>
    </row>
    <row r="49" spans="2:10" ht="57.75" customHeight="1" thickBot="1" x14ac:dyDescent="0.2">
      <c r="B49" s="18"/>
      <c r="C49" s="1152" t="s">
        <v>5</v>
      </c>
      <c r="D49" s="1152"/>
      <c r="E49" s="1153"/>
      <c r="F49" s="19" t="s">
        <v>558</v>
      </c>
      <c r="G49" s="20" t="s">
        <v>559</v>
      </c>
      <c r="H49" s="20" t="s">
        <v>560</v>
      </c>
      <c r="I49" s="20">
        <v>2.91</v>
      </c>
      <c r="J49" s="21">
        <v>5.24</v>
      </c>
    </row>
    <row r="50" spans="2:10" x14ac:dyDescent="0.15"/>
  </sheetData>
  <sheetProtection algorithmName="SHA-512" hashValue="S+jgDML1BnYOdfLWOpvBzWsORFPGMafBcqub+GZiN6ihA7BRhbVXm/+X52Qwy/+9umtmRyEgjlBwrABh4AA4Sg==" saltValue="HfaEB82oROAsN0VPStNL3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APC20721</cp:lastModifiedBy>
  <cp:lastPrinted>2023-03-17T04:50:01Z</cp:lastPrinted>
  <dcterms:created xsi:type="dcterms:W3CDTF">2023-02-20T04:37:17Z</dcterms:created>
  <dcterms:modified xsi:type="dcterms:W3CDTF">2023-10-30T00:37:50Z</dcterms:modified>
  <cp:category/>
</cp:coreProperties>
</file>