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88" documentId="13_ncr:1_{80BCD2D2-888B-4A3F-8C08-2C20421C450D}" xr6:coauthVersionLast="47" xr6:coauthVersionMax="47" xr10:uidLastSave="{8BA4D081-01D6-4970-85EB-9CFA3760AAFA}"/>
  <bookViews>
    <workbookView xWindow="-108" yWindow="-108" windowWidth="2232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 i="26" l="1"/>
  <c r="R22" i="26"/>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AC14" i="26" l="1"/>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<sst xmlns="http://schemas.openxmlformats.org/spreadsheetml/2006/main" count="4626" uniqueCount="2317">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</sst>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180" fontId="23" fillId="0" borderId="14" xfId="0" applyNumberFormat="1" applyFont="1" applyBorder="1" applyAlignment="1">
      <alignment horizontal="right" vertical="center" shrinkToFit="1"/>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1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20" Type="http://schemas.openxmlformats.org/officeDocument/2006/relationships/customXml" Target="../customXml/item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19"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2912" y="357177"/>
          <a:ext cx="10050081" cy="1786420"/>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C50" sqref="C50:AA50"/>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00000000000001"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00000000000001"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00000000000001"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00000000000001"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00000000000001"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00000000000001"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00000000000001"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00000000000001"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00000000000001"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5" t="s">
        <v>49</v>
      </c>
      <c r="X53" s="122" t="s">
        <v>50</v>
      </c>
      <c r="Y53" s="486" t="s">
        <v>51</v>
      </c>
      <c r="Z53" s="389"/>
      <c r="AA53" s="390"/>
    </row>
    <row r="54" spans="1:27" ht="33.9"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8" t="s">
        <v>49</v>
      </c>
      <c r="X54" s="4" t="s">
        <v>50</v>
      </c>
      <c r="Y54" s="5" t="s">
        <v>52</v>
      </c>
      <c r="Z54" s="389"/>
      <c r="AA54" s="390"/>
    </row>
    <row r="55" spans="1:27" ht="33.9"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8" t="s">
        <v>49</v>
      </c>
      <c r="X55" s="4" t="s">
        <v>2303</v>
      </c>
      <c r="Y55" s="5" t="s">
        <v>53</v>
      </c>
      <c r="Z55" s="389"/>
      <c r="AA55" s="390"/>
    </row>
    <row r="56" spans="1:27" ht="33.9"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8" t="s">
        <v>2305</v>
      </c>
      <c r="X56" s="4" t="s">
        <v>2306</v>
      </c>
      <c r="Y56" s="5" t="s">
        <v>54</v>
      </c>
      <c r="Z56" s="389"/>
      <c r="AA56" s="390"/>
    </row>
    <row r="57" spans="1:27" ht="33.9"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8" t="s">
        <v>56</v>
      </c>
      <c r="X57" s="4" t="s">
        <v>2308</v>
      </c>
      <c r="Y57" s="5" t="s">
        <v>57</v>
      </c>
      <c r="Z57" s="389"/>
      <c r="AA57" s="390"/>
    </row>
    <row r="58" spans="1:27" ht="33.9"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8" t="s">
        <v>56</v>
      </c>
      <c r="X58" s="4" t="s">
        <v>2308</v>
      </c>
      <c r="Y58" s="5" t="s">
        <v>57</v>
      </c>
      <c r="Z58" s="389"/>
      <c r="AA58" s="390"/>
    </row>
    <row r="59" spans="1:27" ht="33.9"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8" t="s">
        <v>56</v>
      </c>
      <c r="X59" s="4" t="s">
        <v>2308</v>
      </c>
      <c r="Y59" s="5" t="s">
        <v>58</v>
      </c>
      <c r="Z59" s="389"/>
      <c r="AA59" s="390"/>
    </row>
    <row r="60" spans="1:27" ht="33.9"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8" t="s">
        <v>2310</v>
      </c>
      <c r="X60" s="4" t="s">
        <v>2306</v>
      </c>
      <c r="Y60" s="459" t="s">
        <v>57</v>
      </c>
      <c r="Z60" s="389"/>
      <c r="AA60" s="390"/>
    </row>
    <row r="61" spans="1:27" ht="33.9"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8" t="s">
        <v>56</v>
      </c>
      <c r="X61" s="4" t="s">
        <v>2312</v>
      </c>
      <c r="Y61" s="459" t="s">
        <v>390</v>
      </c>
      <c r="Z61" s="389"/>
      <c r="AA61" s="390"/>
    </row>
    <row r="62" spans="1:27" ht="33.9"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8" t="s">
        <v>2310</v>
      </c>
      <c r="X62" s="4" t="s">
        <v>2314</v>
      </c>
      <c r="Y62" s="5" t="s">
        <v>53</v>
      </c>
      <c r="Z62" s="389"/>
      <c r="AA62" s="390"/>
    </row>
    <row r="63" spans="1:27" ht="33.9"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8" t="s">
        <v>56</v>
      </c>
      <c r="X63" s="4" t="s">
        <v>2312</v>
      </c>
      <c r="Y63" s="459" t="s">
        <v>395</v>
      </c>
      <c r="Z63" s="389"/>
      <c r="AA63" s="390"/>
    </row>
    <row r="64" spans="1:27" ht="33.9"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8" t="s">
        <v>2310</v>
      </c>
      <c r="X64" s="4" t="s">
        <v>2314</v>
      </c>
      <c r="Y64" s="5" t="s">
        <v>401</v>
      </c>
      <c r="Z64" s="389"/>
      <c r="AA64" s="390"/>
    </row>
    <row r="65" spans="1:27" ht="33.9"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P18" sqref="P18"/>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0">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101" zoomScaleNormal="120" zoomScaleSheetLayoutView="100" workbookViewId="0">
      <selection activeCell="R22" sqref="R22"/>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1">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2">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4</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5" t="s">
        <v>344</v>
      </c>
      <c r="AC13" s="1034"/>
      <c r="AD13" s="469" t="s">
        <v>345</v>
      </c>
      <c r="AE13" s="432" t="s">
        <v>346</v>
      </c>
      <c r="AF13" s="432" t="s">
        <v>345</v>
      </c>
      <c r="AG13" s="432" t="s">
        <v>346</v>
      </c>
      <c r="AI13" s="478"/>
      <c r="AJ13" s="478"/>
    </row>
    <row r="14" spans="1:36" s="419" customFormat="1" ht="24.9"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88" t="str">
        <f>IFERROR(IF(OR('別紙様式3-2（４・５月）'!R16="",'別紙様式3-2（４・５月）'!Z16="ベア加算"),"",P14*VLOOKUP(N14,【参考】数式用!$AD$2:$AH$27,MATCH(O14,【参考】数式用!$K$4:$N$4,0)+1,0)),"")</f>
        <v/>
      </c>
      <c r="S14" s="457"/>
      <c r="T14" s="1025">
        <v>1</v>
      </c>
      <c r="U14" s="1026"/>
      <c r="V14" s="476">
        <f>IFERROR(IF(AND('別紙様式3-2（４・５月）'!O16="", O14&lt;&gt;""),P14, P14*VLOOKUP(AF14,【参考】数式用4!$DC$3:$DZ$106,MATCH(N14,【参考】数式用4!$DC$2:$DZ$2,0))),"")</f>
        <v>1644489.7959183669</v>
      </c>
      <c r="W14" s="477"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79" t="str">
        <f>IFERROR(IF(OR('別紙様式3-2（４・５月）'!R17="",'別紙様式3-2（４・５月）'!Z17="ベア加算"),"",P15*VLOOKUP(N15,【参考】数式用!$AD$2:$AH$27,MATCH(O15,【参考】数式用!$K$4:$N$4,0)+1,0)),"")</f>
        <v/>
      </c>
      <c r="S15" s="120"/>
      <c r="T15" s="1025"/>
      <c r="U15" s="1026"/>
      <c r="V15" s="476">
        <f>IFERROR(IF(AND('別紙様式3-2（４・５月）'!O17="", O15&lt;&gt;""),P15, P15*VLOOKUP(AF15,【参考】数式用4!$DC$3:$DZ$106,MATCH(N15,【参考】数式用4!$DC$2:$DZ$2,0))),"")</f>
        <v>40717.241379310013</v>
      </c>
      <c r="W15" s="471" t="s">
        <v>349</v>
      </c>
      <c r="X15" s="483"/>
      <c r="Y15" s="1012" t="str">
        <f>IFERROR(
     IF(OR('別紙様式3-2（４・５月）'!R17="",'別紙様式3-2（４・５月）'!Z17="ベア加算"),"",
                                            X15*VLOOKUP(N15,【参考】数式用!$AD$2:$AH$27,MATCH(W15,【参考】数式用!$K$4:$N$4,0)+1,0)
      ),"")</f>
        <v/>
      </c>
      <c r="Z15" s="1012"/>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3">
        <f>IFERROR(IF(OR('別紙様式3-2（４・５月）'!R18="",'別紙様式3-2（４・５月）'!Z18="ベア加算"),"",P16*VLOOKUP(N16,【参考】数式用!$AD$2:$AH$27,MATCH(O16,【参考】数式用!$K$4:$N$4,0)+1,0)),"")</f>
        <v>2806000</v>
      </c>
      <c r="S16" s="120"/>
      <c r="T16" s="1025">
        <v>1</v>
      </c>
      <c r="U16" s="1026"/>
      <c r="V16" s="476">
        <f>IFERROR(IF(AND('別紙様式3-2（４・５月）'!O18="", O16&lt;&gt;""),P16, P16*VLOOKUP(AF16,【参考】数式用4!$DC$3:$DZ$106,MATCH(N16,【参考】数式用4!$DC$2:$DZ$2,0))),"")</f>
        <v>9455555.5555555541</v>
      </c>
      <c r="W16" s="471" t="s">
        <v>366</v>
      </c>
      <c r="X16" s="483">
        <v>600000</v>
      </c>
      <c r="Y16" s="1012">
        <f>IFERROR(
     IF(OR('別紙様式3-2（４・５月）'!R18="",'別紙様式3-2（４・５月）'!Z18="ベア加算"),"",
                                            X16*VLOOKUP(N16,【参考】数式用!$AD$2:$AH$27,MATCH(W16,【参考】数式用!$K$4:$N$4,0)+1,0)
      ),"")</f>
        <v>71400</v>
      </c>
      <c r="Z16" s="1012"/>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3" t="str">
        <f>IFERROR(IF(OR('別紙様式3-2（４・５月）'!R19="",'別紙様式3-2（４・５月）'!Z19="ベア加算"),"",P17*VLOOKUP(N17,【参考】数式用!$AD$2:$AH$27,MATCH(O17,【参考】数式用!$K$4:$N$4,0)+1,0)),"")</f>
        <v/>
      </c>
      <c r="S17" s="120"/>
      <c r="T17" s="1025">
        <v>1</v>
      </c>
      <c r="U17" s="1026"/>
      <c r="V17" s="476">
        <f>IFERROR(IF(AND('別紙様式3-2（４・５月）'!O19="", O17&lt;&gt;""),P17, P17*VLOOKUP(AF17,【参考】数式用4!$DC$3:$DZ$106,MATCH(N17,【参考】数式用4!$DC$2:$DZ$2,0))),"")</f>
        <v>415178.57142857142</v>
      </c>
      <c r="W17" s="471" t="s">
        <v>354</v>
      </c>
      <c r="X17" s="483">
        <v>3350000</v>
      </c>
      <c r="Y17" s="1012">
        <f>IFERROR(
     IF(OR('別紙様式3-2（４・５月）'!R19="",'別紙様式3-2（４・５月）'!Z19="ベア加算"),"",
                                            X17*VLOOKUP(N17,【参考】数式用!$AD$2:$AH$27,MATCH(W17,【参考】数式用!$K$4:$N$4,0)+1,0)
      ),"")</f>
        <v>388600</v>
      </c>
      <c r="Z17" s="1012"/>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3" t="str">
        <f>IFERROR(IF(OR('別紙様式3-2（４・５月）'!R20="",'別紙様式3-2（４・５月）'!Z20="ベア加算"),"",P18*VLOOKUP(N18,【参考】数式用!$AD$2:$AH$27,MATCH(O18,【参考】数式用!$K$4:$N$4,0)+1,0)),"")</f>
        <v/>
      </c>
      <c r="S18" s="120"/>
      <c r="T18" s="1025"/>
      <c r="U18" s="1026"/>
      <c r="V18" s="476" t="str">
        <f>IFERROR(IF(AND('別紙様式3-2（４・５月）'!O20="", O18&lt;&gt;""),P18, P18*VLOOKUP(AF18,【参考】数式用4!$DC$3:$DZ$106,MATCH(N18,【参考】数式用4!$DC$2:$DZ$2,0))),"")</f>
        <v/>
      </c>
      <c r="W18" s="471" t="s">
        <v>349</v>
      </c>
      <c r="X18" s="483"/>
      <c r="Y18" s="1012" t="str">
        <f>IFERROR(
     IF(OR('別紙様式3-2（４・５月）'!R20="",'別紙様式3-2（４・５月）'!Z20="ベア加算"),"",
                                            X18*VLOOKUP(N18,【参考】数式用!$AD$2:$AH$27,MATCH(W18,【参考】数式用!$K$4:$N$4,0)+1,0)
      ),"")</f>
        <v/>
      </c>
      <c r="Z18" s="1012"/>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3">
        <f>IFERROR(IF(OR('別紙様式3-2（４・５月）'!R21="",'別紙様式3-2（４・５月）'!Z21="ベア加算"),"",P19*VLOOKUP(N19,【参考】数式用!$AD$2:$AH$27,MATCH(O19,【参考】数式用!$K$4:$N$4,0)+1,0)),"")</f>
        <v>3276000</v>
      </c>
      <c r="S19" s="120" t="s">
        <v>318</v>
      </c>
      <c r="T19" s="1025">
        <v>1</v>
      </c>
      <c r="U19" s="1026"/>
      <c r="V19" s="476">
        <f>IFERROR(IF(AND('別紙様式3-2（４・５月）'!O21="", O19&lt;&gt;""),P19, P19*VLOOKUP(AF19,【参考】数式用4!$DC$3:$DZ$106,MATCH(N19,【参考】数式用4!$DC$2:$DZ$2,0))),"")</f>
        <v>15647058.823529413</v>
      </c>
      <c r="W19" s="100" t="s">
        <v>349</v>
      </c>
      <c r="X19" s="483"/>
      <c r="Y19" s="1012" t="str">
        <f>IFERROR(
     IF(OR('別紙様式3-2（４・５月）'!R21="",'別紙様式3-2（４・５月）'!Z21="ベア加算"),"",
                                            X19*VLOOKUP(N19,【参考】数式用!$AD$2:$AH$27,MATCH(W19,【参考】数式用!$K$4:$N$4,0)+1,0)
      ),"")</f>
        <v/>
      </c>
      <c r="Z19" s="1012"/>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3">
        <f>IFERROR(IF(OR('別紙様式3-2（４・５月）'!R22="",'別紙様式3-2（４・５月）'!Z22="ベア加算"),"",P20*VLOOKUP(N20,【参考】数式用!$AD$2:$AH$27,MATCH(O20,【参考】数式用!$K$4:$N$4,0)+1,0)),"")</f>
        <v>409500</v>
      </c>
      <c r="S20" s="120" t="s">
        <v>318</v>
      </c>
      <c r="T20" s="1025"/>
      <c r="U20" s="1026"/>
      <c r="V20" s="476">
        <f>IFERROR(IF(AND('別紙様式3-2（４・５月）'!O22="", O20&lt;&gt;""),P20, P20*VLOOKUP(AF20,【参考】数式用4!$DC$3:$DZ$106,MATCH(N20,【参考】数式用4!$DC$2:$DZ$2,0))),"")</f>
        <v>2058823.5294117648</v>
      </c>
      <c r="W20" s="470" t="s">
        <v>349</v>
      </c>
      <c r="X20" s="484"/>
      <c r="Y20" s="1012" t="str">
        <f>IFERROR(
     IF(OR('別紙様式3-2（４・５月）'!R22="",'別紙様式3-2（４・５月）'!Z22="ベア加算"),"",
                                            X20*VLOOKUP(N20,【参考】数式用!$AD$2:$AH$27,MATCH(W20,【参考】数式用!$K$4:$N$4,0)+1,0)
      ),"")</f>
        <v/>
      </c>
      <c r="Z20" s="1012"/>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3" t="str">
        <f>IFERROR(IF(OR('別紙様式3-2（４・５月）'!R23="",'別紙様式3-2（４・５月）'!Z23="ベア加算"),"",P21*VLOOKUP(N21,【参考】数式用!$AD$2:$AH$27,MATCH(O21,【参考】数式用!$K$4:$N$4,0)+1,0)),"")</f>
        <v/>
      </c>
      <c r="S21" s="120"/>
      <c r="T21" s="1025"/>
      <c r="U21" s="1026"/>
      <c r="V21" s="476">
        <f>IFERROR(IF(AND('別紙様式3-2（４・５月）'!O23="", O21&lt;&gt;""),P21, P21*VLOOKUP(AF21,【参考】数式用4!$DC$3:$DZ$106,MATCH(N21,【参考】数式用4!$DC$2:$DZ$2,0))),"")</f>
        <v>10000000</v>
      </c>
      <c r="W21" s="471" t="s">
        <v>352</v>
      </c>
      <c r="X21" s="483">
        <v>3531000</v>
      </c>
      <c r="Y21" s="1012" t="str">
        <f>IFERROR(
     IF(OR('別紙様式3-2（４・５月）'!R23="",'別紙様式3-2（４・５月）'!Z23="ベア加算"),"",
                                            X21*VLOOKUP(N21,【参考】数式用!$AD$2:$AH$27,MATCH(W21,【参考】数式用!$K$4:$N$4,0)+1,0)
      ),"")</f>
        <v/>
      </c>
      <c r="Z21" s="1012"/>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3" t="str">
        <f>IFERROR(IF(OR('別紙様式3-2（４・５月）'!R24="",'別紙様式3-2（４・５月）'!Z24="ベア加算"),"",P22*VLOOKUP(N22,【参考】数式用!$AD$2:$AH$27,MATCH(O22,【参考】数式用!$K$4:$N$4,0)+1,0)),"")</f>
        <v/>
      </c>
      <c r="S22" s="120"/>
      <c r="T22" s="1025"/>
      <c r="U22" s="1026"/>
      <c r="V22" s="476">
        <f>IFERROR(IF(AND('別紙様式3-2（４・５月）'!O24="", O22&lt;&gt;""),P22, P22*VLOOKUP(AF22,【参考】数式用4!$DC$3:$DZ$106,MATCH(N22,【参考】数式用4!$DC$2:$DZ$2,0))),"")</f>
        <v>1600000</v>
      </c>
      <c r="W22" s="471" t="s">
        <v>349</v>
      </c>
      <c r="X22" s="483"/>
      <c r="Y22" s="1012" t="str">
        <f>IFERROR(
     IF(OR('別紙様式3-2（４・５月）'!R24="",'別紙様式3-2（４・５月）'!Z24="ベア加算"),"",
                                            X22*VLOOKUP(N22,【参考】数式用!$AD$2:$AH$27,MATCH(W22,【参考】数式用!$K$4:$N$4,0)+1,0)
      ),"")</f>
        <v/>
      </c>
      <c r="Z22" s="1012"/>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3" t="str">
        <f>IFERROR(IF(OR('別紙様式3-2（４・５月）'!R25="",'別紙様式3-2（４・５月）'!Z25="ベア加算"),"",P23*VLOOKUP(N23,【参考】数式用!$AD$2:$AH$27,MATCH(O23,【参考】数式用!$K$4:$N$4,0)+1,0)),"")</f>
        <v/>
      </c>
      <c r="S23" s="120"/>
      <c r="T23" s="1025"/>
      <c r="U23" s="1026"/>
      <c r="V23" s="476">
        <f>IFERROR(IF(AND('別紙様式3-2（４・５月）'!O25="", O23&lt;&gt;""),P23, P23*VLOOKUP(AF23,【参考】数式用4!$DC$3:$DZ$106,MATCH(N23,【参考】数式用4!$DC$2:$DZ$2,0))),"")</f>
        <v>5000000</v>
      </c>
      <c r="W23" s="471" t="s">
        <v>385</v>
      </c>
      <c r="X23" s="483">
        <v>5061000</v>
      </c>
      <c r="Y23" s="1012">
        <f>IFERROR(
     IF(OR('別紙様式3-2（４・５月）'!R25="",'別紙様式3-2（４・５月）'!Z25="ベア加算"),"",
                                            X23*VLOOKUP(N23,【参考】数式用!$AD$2:$AH$27,MATCH(W23,【参考】数式用!$K$4:$N$4,0)+1,0)
      ),"")</f>
        <v>693357</v>
      </c>
      <c r="Z23" s="1012"/>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3">
        <f>IFERROR(IF(OR('別紙様式3-2（４・５月）'!R26="",'別紙様式3-2（４・５月）'!Z26="ベア加算"),"",P24*VLOOKUP(N24,【参考】数式用!$AD$2:$AH$27,MATCH(O24,【参考】数式用!$K$4:$N$4,0)+1,0)),"")</f>
        <v>2112962.04</v>
      </c>
      <c r="S24" s="120" t="s">
        <v>318</v>
      </c>
      <c r="T24" s="1025">
        <v>1</v>
      </c>
      <c r="U24" s="1026"/>
      <c r="V24" s="476">
        <f>IFERROR(IF(AND('別紙様式3-2（４・５月）'!O26="", O24&lt;&gt;""),P24, P24*VLOOKUP(AF24,【参考】数式用4!$DC$3:$DZ$106,MATCH(N24,【参考】数式用4!$DC$2:$DZ$2,0))),"")</f>
        <v>18215190</v>
      </c>
      <c r="W24" s="471" t="s">
        <v>366</v>
      </c>
      <c r="X24" s="483">
        <v>12400000</v>
      </c>
      <c r="Y24" s="1012">
        <f>IFERROR(
     IF(OR('別紙様式3-2（４・５月）'!R26="",'別紙様式3-2（４・５月）'!Z26="ベア加算"),"",
                                            X24*VLOOKUP(N24,【参考】数式用!$AD$2:$AH$27,MATCH(W24,【参考】数式用!$K$4:$N$4,0)+1,0)
      ),"")</f>
        <v>1413600</v>
      </c>
      <c r="Z24" s="1012"/>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371</v>
      </c>
      <c r="P25" s="1023">
        <v>5000000</v>
      </c>
      <c r="Q25" s="1024"/>
      <c r="R25" s="463" t="str">
        <f>IFERROR(IF(OR('別紙様式3-2（４・５月）'!R27="",'別紙様式3-2（４・５月）'!Z27="ベア加算"),"",P25*VLOOKUP(N25,【参考】数式用!$AD$2:$AH$27,MATCH(O25,【参考】数式用!$K$4:$N$4,0)+1,0)),"")</f>
        <v/>
      </c>
      <c r="S25" s="120"/>
      <c r="T25" s="1025"/>
      <c r="U25" s="1026"/>
      <c r="V25" s="476">
        <f>IFERROR(IF(AND('別紙様式3-2（４・５月）'!O27="", O25&lt;&gt;""),P25, P25*VLOOKUP(AF25,【参考】数式用4!$DC$3:$DZ$106,MATCH(N25,【参考】数式用4!$DC$2:$DZ$2,0))),"")</f>
        <v>5000000</v>
      </c>
      <c r="W25" s="471" t="s">
        <v>354</v>
      </c>
      <c r="X25" s="483">
        <v>1400000</v>
      </c>
      <c r="Y25" s="1012" t="str">
        <f>IFERROR(
     IF(OR('別紙様式3-2（４・５月）'!R27="",'別紙様式3-2（４・５月）'!Z27="ベア加算"),"",
                                            X25*VLOOKUP(N25,【参考】数式用!$AD$2:$AH$27,MATCH(W25,【参考】数式用!$K$4:$N$4,0)+1,0)
      ),"")</f>
        <v/>
      </c>
      <c r="Z25" s="1012"/>
      <c r="AA25" s="120"/>
      <c r="AB25" s="467"/>
      <c r="AC25" s="446">
        <f>IFERROR(IF(AND('別紙様式3-2（４・５月）'!O27="", W25&lt;&gt;"", W25&lt;&gt;"―"),X25, X25*VLOOKUP(AG25,【参考】数式用4!$DC$3:$DZ$106,MATCH(N25,【参考】数式用4!$DC$2:$DZ$2,0))),"")</f>
        <v>1400000</v>
      </c>
      <c r="AD25" s="468" t="str">
        <f t="shared" si="2"/>
        <v/>
      </c>
      <c r="AE25" s="418">
        <f t="shared" si="3"/>
        <v>1</v>
      </c>
      <c r="AF25" s="435" t="str">
        <f>IF(O25="","",'別紙様式3-2（４・５月）'!O27&amp;'別紙様式3-2（４・５月）'!P27&amp;'別紙様式3-2（４・５月）'!Q27&amp;"から"&amp;O25)</f>
        <v>から新加算Ⅲ</v>
      </c>
      <c r="AG25" s="435" t="str">
        <f>IF(OR(W25="",W25="―"),"",'別紙様式3-2（４・５月）'!O27&amp;'別紙様式3-2（４・５月）'!P27&amp;'別紙様式3-2（４・５月）'!Q27&amp;"から"&amp;W25)</f>
        <v>から新加算Ⅱ</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3" t="str">
        <f>IFERROR(IF(OR('別紙様式3-2（４・５月）'!R28="",'別紙様式3-2（４・５月）'!Z28="ベア加算"),"",P26*VLOOKUP(N26,【参考】数式用!$AD$2:$AH$27,MATCH(O26,【参考】数式用!$K$4:$N$4,0)+1,0)),"")</f>
        <v/>
      </c>
      <c r="S26" s="120"/>
      <c r="T26" s="1025"/>
      <c r="U26" s="1026"/>
      <c r="V26" s="476" t="str">
        <f>IFERROR(IF(AND('別紙様式3-2（４・５月）'!O28="", O26&lt;&gt;""),P26, P26*VLOOKUP(AF26,【参考】数式用4!$DC$3:$DZ$106,MATCH(N26,【参考】数式用4!$DC$2:$DZ$2,0))),"")</f>
        <v/>
      </c>
      <c r="W26" s="471"/>
      <c r="X26" s="466"/>
      <c r="Y26" s="1012" t="str">
        <f>IFERROR(
     IF(OR('別紙様式3-2（４・５月）'!R28="",'別紙様式3-2（４・５月）'!Z28="ベア加算"),"",
                                            X26*VLOOKUP(N26,【参考】数式用!$AD$2:$AH$27,MATCH(W26,【参考】数式用!$K$4:$N$4,0)+1,0)
      ),"")</f>
        <v/>
      </c>
      <c r="Z26" s="1012"/>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3" t="str">
        <f>IFERROR(IF(OR('別紙様式3-2（４・５月）'!R29="",'別紙様式3-2（４・５月）'!Z29="ベア加算"),"",P27*VLOOKUP(N27,【参考】数式用!$AD$2:$AH$27,MATCH(O27,【参考】数式用!$K$4:$N$4,0)+1,0)),"")</f>
        <v/>
      </c>
      <c r="S27" s="120"/>
      <c r="T27" s="1025"/>
      <c r="U27" s="1026"/>
      <c r="V27" s="476" t="str">
        <f>IFERROR(IF(AND('別紙様式3-2（４・５月）'!O29="", O27&lt;&gt;""),P27, P27*VLOOKUP(AF27,【参考】数式用4!$DC$3:$DZ$106,MATCH(N27,【参考】数式用4!$DC$2:$DZ$2,0))),"")</f>
        <v/>
      </c>
      <c r="W27" s="471"/>
      <c r="X27" s="466"/>
      <c r="Y27" s="1012" t="str">
        <f>IFERROR(
     IF(OR('別紙様式3-2（４・５月）'!R29="",'別紙様式3-2（４・５月）'!Z29="ベア加算"),"",
                                            X27*VLOOKUP(N27,【参考】数式用!$AD$2:$AH$27,MATCH(W27,【参考】数式用!$K$4:$N$4,0)+1,0)
      ),"")</f>
        <v/>
      </c>
      <c r="Z27" s="1012"/>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3" t="str">
        <f>IFERROR(IF(OR('別紙様式3-2（４・５月）'!R30="",'別紙様式3-2（４・５月）'!Z30="ベア加算"),"",P28*VLOOKUP(N28,【参考】数式用!$AD$2:$AH$27,MATCH(O28,【参考】数式用!$K$4:$N$4,0)+1,0)),"")</f>
        <v/>
      </c>
      <c r="S28" s="120"/>
      <c r="T28" s="1025"/>
      <c r="U28" s="1026"/>
      <c r="V28" s="476" t="str">
        <f>IFERROR(IF(AND('別紙様式3-2（４・５月）'!O30="", O28&lt;&gt;""),P28, P28*VLOOKUP(AF28,【参考】数式用4!$DC$3:$DZ$106,MATCH(N28,【参考】数式用4!$DC$2:$DZ$2,0))),"")</f>
        <v/>
      </c>
      <c r="W28" s="471"/>
      <c r="X28" s="466"/>
      <c r="Y28" s="1012" t="str">
        <f>IFERROR(
     IF(OR('別紙様式3-2（４・５月）'!R30="",'別紙様式3-2（４・５月）'!Z30="ベア加算"),"",
                                            X28*VLOOKUP(N28,【参考】数式用!$AD$2:$AH$27,MATCH(W28,【参考】数式用!$K$4:$N$4,0)+1,0)
      ),"")</f>
        <v/>
      </c>
      <c r="Z28" s="1012"/>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3" t="str">
        <f>IFERROR(IF(OR('別紙様式3-2（４・５月）'!R31="",'別紙様式3-2（４・５月）'!Z31="ベア加算"),"",P29*VLOOKUP(N29,【参考】数式用!$AD$2:$AH$27,MATCH(O29,【参考】数式用!$K$4:$N$4,0)+1,0)),"")</f>
        <v/>
      </c>
      <c r="S29" s="120"/>
      <c r="T29" s="1023"/>
      <c r="U29" s="1024"/>
      <c r="V29" s="476" t="str">
        <f>IFERROR(IF(AND('別紙様式3-2（４・５月）'!O31="", O29&lt;&gt;""),P29, P29*VLOOKUP(AF29,【参考】数式用4!$DC$3:$DZ$106,MATCH(N29,【参考】数式用4!$DC$2:$DZ$2,0))),"")</f>
        <v/>
      </c>
      <c r="W29" s="100"/>
      <c r="X29" s="466"/>
      <c r="Y29" s="1012" t="str">
        <f>IFERROR(
     IF(OR('別紙様式3-2（４・５月）'!R31="",'別紙様式3-2（４・５月）'!Z31="ベア加算"),"",
                                            X29*VLOOKUP(N29,【参考】数式用!$AD$2:$AH$27,MATCH(W29,【参考】数式用!$K$4:$N$4,0)+1,0)
      ),"")</f>
        <v/>
      </c>
      <c r="Z29" s="1012"/>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3" t="str">
        <f>IFERROR(IF(OR('別紙様式3-2（４・５月）'!R32="",'別紙様式3-2（４・５月）'!Z32="ベア加算"),"",P30*VLOOKUP(N30,【参考】数式用!$AD$2:$AH$27,MATCH(O30,【参考】数式用!$K$4:$N$4,0)+1,0)),"")</f>
        <v/>
      </c>
      <c r="S30" s="120"/>
      <c r="T30" s="1025"/>
      <c r="U30" s="1026"/>
      <c r="V30" s="476" t="str">
        <f>IFERROR(IF(AND('別紙様式3-2（４・５月）'!O32="", O30&lt;&gt;""),P30, P30*VLOOKUP(AF30,【参考】数式用4!$DC$3:$DZ$106,MATCH(N30,【参考】数式用4!$DC$2:$DZ$2,0))),"")</f>
        <v/>
      </c>
      <c r="W30" s="471"/>
      <c r="X30" s="466"/>
      <c r="Y30" s="1012" t="str">
        <f>IFERROR(
     IF(OR('別紙様式3-2（４・５月）'!R32="",'別紙様式3-2（４・５月）'!Z32="ベア加算"),"",
                                            X30*VLOOKUP(N30,【参考】数式用!$AD$2:$AH$27,MATCH(W30,【参考】数式用!$K$4:$N$4,0)+1,0)
      ),"")</f>
        <v/>
      </c>
      <c r="Z30" s="1012"/>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3" t="str">
        <f>IFERROR(IF(OR('別紙様式3-2（４・５月）'!R33="",'別紙様式3-2（４・５月）'!Z33="ベア加算"),"",P31*VLOOKUP(N31,【参考】数式用!$AD$2:$AH$27,MATCH(O31,【参考】数式用!$K$4:$N$4,0)+1,0)),"")</f>
        <v/>
      </c>
      <c r="S31" s="120"/>
      <c r="T31" s="1025"/>
      <c r="U31" s="1026"/>
      <c r="V31" s="476" t="str">
        <f>IFERROR(IF(AND('別紙様式3-2（４・５月）'!O33="", O31&lt;&gt;""),P31, P31*VLOOKUP(AF31,【参考】数式用4!$DC$3:$DZ$106,MATCH(N31,【参考】数式用4!$DC$2:$DZ$2,0))),"")</f>
        <v/>
      </c>
      <c r="W31" s="471"/>
      <c r="X31" s="466"/>
      <c r="Y31" s="1012" t="str">
        <f>IFERROR(
     IF(OR('別紙様式3-2（４・５月）'!R33="",'別紙様式3-2（４・５月）'!Z33="ベア加算"),"",
                                            X31*VLOOKUP(N31,【参考】数式用!$AD$2:$AH$27,MATCH(W31,【参考】数式用!$K$4:$N$4,0)+1,0)
      ),"")</f>
        <v/>
      </c>
      <c r="Z31" s="1012"/>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3" t="str">
        <f>IFERROR(IF(OR('別紙様式3-2（４・５月）'!R34="",'別紙様式3-2（４・５月）'!Z34="ベア加算"),"",P32*VLOOKUP(N32,【参考】数式用!$AD$2:$AH$27,MATCH(O32,【参考】数式用!$K$4:$N$4,0)+1,0)),"")</f>
        <v/>
      </c>
      <c r="S32" s="120"/>
      <c r="T32" s="1025"/>
      <c r="U32" s="1026"/>
      <c r="V32" s="476" t="str">
        <f>IFERROR(IF(AND('別紙様式3-2（４・５月）'!O34="", O32&lt;&gt;""),P32, P32*VLOOKUP(AF32,【参考】数式用4!$DC$3:$DZ$106,MATCH(N32,【参考】数式用4!$DC$2:$DZ$2,0))),"")</f>
        <v/>
      </c>
      <c r="W32" s="471"/>
      <c r="X32" s="466"/>
      <c r="Y32" s="1012" t="str">
        <f>IFERROR(
     IF(OR('別紙様式3-2（４・５月）'!R34="",'別紙様式3-2（４・５月）'!Z34="ベア加算"),"",
                                            X32*VLOOKUP(N32,【参考】数式用!$AD$2:$AH$27,MATCH(W32,【参考】数式用!$K$4:$N$4,0)+1,0)
      ),"")</f>
        <v/>
      </c>
      <c r="Z32" s="1012"/>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3" t="str">
        <f>IFERROR(IF(OR('別紙様式3-2（４・５月）'!R35="",'別紙様式3-2（４・５月）'!Z35="ベア加算"),"",P33*VLOOKUP(N33,【参考】数式用!$AD$2:$AH$27,MATCH(O33,【参考】数式用!$K$4:$N$4,0)+1,0)),"")</f>
        <v/>
      </c>
      <c r="S33" s="120"/>
      <c r="T33" s="1025"/>
      <c r="U33" s="1026"/>
      <c r="V33" s="476" t="str">
        <f>IFERROR(IF(AND('別紙様式3-2（４・５月）'!O35="", O33&lt;&gt;""),P33, P33*VLOOKUP(AF33,【参考】数式用4!$DC$3:$DZ$106,MATCH(N33,【参考】数式用4!$DC$2:$DZ$2,0))),"")</f>
        <v/>
      </c>
      <c r="W33" s="471"/>
      <c r="X33" s="466"/>
      <c r="Y33" s="1012" t="str">
        <f>IFERROR(
     IF(OR('別紙様式3-2（４・５月）'!R35="",'別紙様式3-2（４・５月）'!Z35="ベア加算"),"",
                                            X33*VLOOKUP(N33,【参考】数式用!$AD$2:$AH$27,MATCH(W33,【参考】数式用!$K$4:$N$4,0)+1,0)
      ),"")</f>
        <v/>
      </c>
      <c r="Z33" s="1012"/>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3" t="str">
        <f>IFERROR(IF(OR('別紙様式3-2（４・５月）'!R36="",'別紙様式3-2（４・５月）'!Z36="ベア加算"),"",P34*VLOOKUP(N34,【参考】数式用!$AD$2:$AH$27,MATCH(O34,【参考】数式用!$K$4:$N$4,0)+1,0)),"")</f>
        <v/>
      </c>
      <c r="S34" s="120"/>
      <c r="T34" s="1025"/>
      <c r="U34" s="1026"/>
      <c r="V34" s="476" t="str">
        <f>IFERROR(IF(AND('別紙様式3-2（４・５月）'!O36="", O34&lt;&gt;""),P34, P34*VLOOKUP(AF34,【参考】数式用4!$DC$3:$DZ$106,MATCH(N34,【参考】数式用4!$DC$2:$DZ$2,0))),"")</f>
        <v/>
      </c>
      <c r="W34" s="471"/>
      <c r="X34" s="466"/>
      <c r="Y34" s="1012" t="str">
        <f>IFERROR(
     IF(OR('別紙様式3-2（４・５月）'!R36="",'別紙様式3-2（４・５月）'!Z36="ベア加算"),"",
                                            X34*VLOOKUP(N34,【参考】数式用!$AD$2:$AH$27,MATCH(W34,【参考】数式用!$K$4:$N$4,0)+1,0)
      ),"")</f>
        <v/>
      </c>
      <c r="Z34" s="1012"/>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3" t="str">
        <f>IFERROR(IF(OR('別紙様式3-2（４・５月）'!R37="",'別紙様式3-2（４・５月）'!Z37="ベア加算"),"",P35*VLOOKUP(N35,【参考】数式用!$AD$2:$AH$27,MATCH(O35,【参考】数式用!$K$4:$N$4,0)+1,0)),"")</f>
        <v/>
      </c>
      <c r="S35" s="120"/>
      <c r="T35" s="1025"/>
      <c r="U35" s="1026"/>
      <c r="V35" s="476" t="str">
        <f>IFERROR(IF(AND('別紙様式3-2（４・５月）'!O37="", O35&lt;&gt;""),P35, P35*VLOOKUP(AF35,【参考】数式用4!$DC$3:$DZ$106,MATCH(N35,【参考】数式用4!$DC$2:$DZ$2,0))),"")</f>
        <v/>
      </c>
      <c r="W35" s="471"/>
      <c r="X35" s="466"/>
      <c r="Y35" s="1012" t="str">
        <f>IFERROR(
     IF(OR('別紙様式3-2（４・５月）'!R37="",'別紙様式3-2（４・５月）'!Z37="ベア加算"),"",
                                            X35*VLOOKUP(N35,【参考】数式用!$AD$2:$AH$27,MATCH(W35,【参考】数式用!$K$4:$N$4,0)+1,0)
      ),"")</f>
        <v/>
      </c>
      <c r="Z35" s="1012"/>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3" t="str">
        <f>IFERROR(IF(OR('別紙様式3-2（４・５月）'!R38="",'別紙様式3-2（４・５月）'!Z38="ベア加算"),"",P36*VLOOKUP(N36,【参考】数式用!$AD$2:$AH$27,MATCH(O36,【参考】数式用!$K$4:$N$4,0)+1,0)),"")</f>
        <v/>
      </c>
      <c r="S36" s="120"/>
      <c r="T36" s="1025"/>
      <c r="U36" s="1026"/>
      <c r="V36" s="476" t="str">
        <f>IFERROR(IF(AND('別紙様式3-2（４・５月）'!O38="", O36&lt;&gt;""),P36, P36*VLOOKUP(AF36,【参考】数式用4!$DC$3:$DZ$106,MATCH(N36,【参考】数式用4!$DC$2:$DZ$2,0))),"")</f>
        <v/>
      </c>
      <c r="W36" s="471"/>
      <c r="X36" s="466"/>
      <c r="Y36" s="1012" t="str">
        <f>IFERROR(
     IF(OR('別紙様式3-2（４・５月）'!R38="",'別紙様式3-2（４・５月）'!Z38="ベア加算"),"",
                                            X36*VLOOKUP(N36,【参考】数式用!$AD$2:$AH$27,MATCH(W36,【参考】数式用!$K$4:$N$4,0)+1,0)
      ),"")</f>
        <v/>
      </c>
      <c r="Z36" s="1012"/>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3" t="str">
        <f>IFERROR(IF(OR('別紙様式3-2（４・５月）'!R39="",'別紙様式3-2（４・５月）'!Z39="ベア加算"),"",P37*VLOOKUP(N37,【参考】数式用!$AD$2:$AH$27,MATCH(O37,【参考】数式用!$K$4:$N$4,0)+1,0)),"")</f>
        <v/>
      </c>
      <c r="S37" s="120"/>
      <c r="T37" s="1025"/>
      <c r="U37" s="1026"/>
      <c r="V37" s="476" t="str">
        <f>IFERROR(IF(AND('別紙様式3-2（４・５月）'!O39="", O37&lt;&gt;""),P37, P37*VLOOKUP(AF37,【参考】数式用4!$DC$3:$DZ$106,MATCH(N37,【参考】数式用4!$DC$2:$DZ$2,0))),"")</f>
        <v/>
      </c>
      <c r="W37" s="471"/>
      <c r="X37" s="466"/>
      <c r="Y37" s="1012" t="str">
        <f>IFERROR(
     IF(OR('別紙様式3-2（４・５月）'!R39="",'別紙様式3-2（４・５月）'!Z39="ベア加算"),"",
                                            X37*VLOOKUP(N37,【参考】数式用!$AD$2:$AH$27,MATCH(W37,【参考】数式用!$K$4:$N$4,0)+1,0)
      ),"")</f>
        <v/>
      </c>
      <c r="Z37" s="1012"/>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3" t="str">
        <f>IFERROR(IF(OR('別紙様式3-2（４・５月）'!R40="",'別紙様式3-2（４・５月）'!Z40="ベア加算"),"",P38*VLOOKUP(N38,【参考】数式用!$AD$2:$AH$27,MATCH(O38,【参考】数式用!$K$4:$N$4,0)+1,0)),"")</f>
        <v/>
      </c>
      <c r="S38" s="120"/>
      <c r="T38" s="1025"/>
      <c r="U38" s="1026"/>
      <c r="V38" s="476" t="str">
        <f>IFERROR(IF(AND('別紙様式3-2（４・５月）'!O40="", O38&lt;&gt;""),P38, P38*VLOOKUP(AF38,【参考】数式用4!$DC$3:$DZ$106,MATCH(N38,【参考】数式用4!$DC$2:$DZ$2,0))),"")</f>
        <v/>
      </c>
      <c r="W38" s="471"/>
      <c r="X38" s="466"/>
      <c r="Y38" s="1012" t="str">
        <f>IFERROR(
     IF(OR('別紙様式3-2（４・５月）'!R40="",'別紙様式3-2（４・５月）'!Z40="ベア加算"),"",
                                            X38*VLOOKUP(N38,【参考】数式用!$AD$2:$AH$27,MATCH(W38,【参考】数式用!$K$4:$N$4,0)+1,0)
      ),"")</f>
        <v/>
      </c>
      <c r="Z38" s="1012"/>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3" t="str">
        <f>IFERROR(IF(OR('別紙様式3-2（４・５月）'!R41="",'別紙様式3-2（４・５月）'!Z41="ベア加算"),"",P39*VLOOKUP(N39,【参考】数式用!$AD$2:$AH$27,MATCH(O39,【参考】数式用!$K$4:$N$4,0)+1,0)),"")</f>
        <v/>
      </c>
      <c r="S39" s="120"/>
      <c r="T39" s="1025"/>
      <c r="U39" s="1026"/>
      <c r="V39" s="476" t="str">
        <f>IFERROR(IF(AND('別紙様式3-2（４・５月）'!O41="", O39&lt;&gt;""),P39, P39*VLOOKUP(AF39,【参考】数式用4!$DC$3:$DZ$106,MATCH(N39,【参考】数式用4!$DC$2:$DZ$2,0))),"")</f>
        <v/>
      </c>
      <c r="W39" s="471"/>
      <c r="X39" s="466"/>
      <c r="Y39" s="1012" t="str">
        <f>IFERROR(
     IF(OR('別紙様式3-2（４・５月）'!R41="",'別紙様式3-2（４・５月）'!Z41="ベア加算"),"",
                                            X39*VLOOKUP(N39,【参考】数式用!$AD$2:$AH$27,MATCH(W39,【参考】数式用!$K$4:$N$4,0)+1,0)
      ),"")</f>
        <v/>
      </c>
      <c r="Z39" s="1012"/>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3" t="str">
        <f>IFERROR(IF(OR('別紙様式3-2（４・５月）'!R42="",'別紙様式3-2（４・５月）'!Z42="ベア加算"),"",P40*VLOOKUP(N40,【参考】数式用!$AD$2:$AH$27,MATCH(O40,【参考】数式用!$K$4:$N$4,0)+1,0)),"")</f>
        <v/>
      </c>
      <c r="S40" s="120"/>
      <c r="T40" s="1025"/>
      <c r="U40" s="1026"/>
      <c r="V40" s="476" t="str">
        <f>IFERROR(IF(AND('別紙様式3-2（４・５月）'!O42="", O40&lt;&gt;""),P40, P40*VLOOKUP(AF40,【参考】数式用4!$DC$3:$DZ$106,MATCH(N40,【参考】数式用4!$DC$2:$DZ$2,0))),"")</f>
        <v/>
      </c>
      <c r="W40" s="471"/>
      <c r="X40" s="466"/>
      <c r="Y40" s="1012" t="str">
        <f>IFERROR(
     IF(OR('別紙様式3-2（４・５月）'!R42="",'別紙様式3-2（４・５月）'!Z42="ベア加算"),"",
                                            X40*VLOOKUP(N40,【参考】数式用!$AD$2:$AH$27,MATCH(W40,【参考】数式用!$K$4:$N$4,0)+1,0)
      ),"")</f>
        <v/>
      </c>
      <c r="Z40" s="1012"/>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3" t="str">
        <f>IFERROR(IF(OR('別紙様式3-2（４・５月）'!R43="",'別紙様式3-2（４・５月）'!Z43="ベア加算"),"",P41*VLOOKUP(N41,【参考】数式用!$AD$2:$AH$27,MATCH(O41,【参考】数式用!$K$4:$N$4,0)+1,0)),"")</f>
        <v/>
      </c>
      <c r="S41" s="120"/>
      <c r="T41" s="1025"/>
      <c r="U41" s="1026"/>
      <c r="V41" s="476" t="str">
        <f>IFERROR(IF(AND('別紙様式3-2（４・５月）'!O43="", O41&lt;&gt;""),P41, P41*VLOOKUP(AF41,【参考】数式用4!$DC$3:$DZ$106,MATCH(N41,【参考】数式用4!$DC$2:$DZ$2,0))),"")</f>
        <v/>
      </c>
      <c r="W41" s="471"/>
      <c r="X41" s="466"/>
      <c r="Y41" s="1012" t="str">
        <f>IFERROR(
     IF(OR('別紙様式3-2（４・５月）'!R43="",'別紙様式3-2（４・５月）'!Z43="ベア加算"),"",
                                            X41*VLOOKUP(N41,【参考】数式用!$AD$2:$AH$27,MATCH(W41,【参考】数式用!$K$4:$N$4,0)+1,0)
      ),"")</f>
        <v/>
      </c>
      <c r="Z41" s="1012"/>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3" t="str">
        <f>IFERROR(IF(OR('別紙様式3-2（４・５月）'!R44="",'別紙様式3-2（４・５月）'!Z44="ベア加算"),"",P42*VLOOKUP(N42,【参考】数式用!$AD$2:$AH$27,MATCH(O42,【参考】数式用!$K$4:$N$4,0)+1,0)),"")</f>
        <v/>
      </c>
      <c r="S42" s="120"/>
      <c r="T42" s="1025"/>
      <c r="U42" s="1026"/>
      <c r="V42" s="476" t="str">
        <f>IFERROR(IF(AND('別紙様式3-2（４・５月）'!O44="", O42&lt;&gt;""),P42, P42*VLOOKUP(AF42,【参考】数式用4!$DC$3:$DZ$106,MATCH(N42,【参考】数式用4!$DC$2:$DZ$2,0))),"")</f>
        <v/>
      </c>
      <c r="W42" s="471"/>
      <c r="X42" s="466"/>
      <c r="Y42" s="1012" t="str">
        <f>IFERROR(
     IF(OR('別紙様式3-2（４・５月）'!R44="",'別紙様式3-2（４・５月）'!Z44="ベア加算"),"",
                                            X42*VLOOKUP(N42,【参考】数式用!$AD$2:$AH$27,MATCH(W42,【参考】数式用!$K$4:$N$4,0)+1,0)
      ),"")</f>
        <v/>
      </c>
      <c r="Z42" s="1012"/>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3" t="str">
        <f>IFERROR(IF(OR('別紙様式3-2（４・５月）'!R45="",'別紙様式3-2（４・５月）'!Z45="ベア加算"),"",P43*VLOOKUP(N43,【参考】数式用!$AD$2:$AH$27,MATCH(O43,【参考】数式用!$K$4:$N$4,0)+1,0)),"")</f>
        <v/>
      </c>
      <c r="S43" s="120"/>
      <c r="T43" s="1025"/>
      <c r="U43" s="1026"/>
      <c r="V43" s="476" t="str">
        <f>IFERROR(IF(AND('別紙様式3-2（４・５月）'!O45="", O43&lt;&gt;""),P43, P43*VLOOKUP(AF43,【参考】数式用4!$DC$3:$DZ$106,MATCH(N43,【参考】数式用4!$DC$2:$DZ$2,0))),"")</f>
        <v/>
      </c>
      <c r="W43" s="471"/>
      <c r="X43" s="466"/>
      <c r="Y43" s="1012" t="str">
        <f>IFERROR(
     IF(OR('別紙様式3-2（４・５月）'!R45="",'別紙様式3-2（４・５月）'!Z45="ベア加算"),"",
                                            X43*VLOOKUP(N43,【参考】数式用!$AD$2:$AH$27,MATCH(W43,【参考】数式用!$K$4:$N$4,0)+1,0)
      ),"")</f>
        <v/>
      </c>
      <c r="Z43" s="1012"/>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3" t="str">
        <f>IFERROR(IF(OR('別紙様式3-2（４・５月）'!R46="",'別紙様式3-2（４・５月）'!Z46="ベア加算"),"",P44*VLOOKUP(N44,【参考】数式用!$AD$2:$AH$27,MATCH(O44,【参考】数式用!$K$4:$N$4,0)+1,0)),"")</f>
        <v/>
      </c>
      <c r="S44" s="120"/>
      <c r="T44" s="1025"/>
      <c r="U44" s="1026"/>
      <c r="V44" s="476" t="str">
        <f>IFERROR(IF(AND('別紙様式3-2（４・５月）'!O46="", O44&lt;&gt;""),P44, P44*VLOOKUP(AF44,【参考】数式用4!$DC$3:$DZ$106,MATCH(N44,【参考】数式用4!$DC$2:$DZ$2,0))),"")</f>
        <v/>
      </c>
      <c r="W44" s="471"/>
      <c r="X44" s="466"/>
      <c r="Y44" s="1012" t="str">
        <f>IFERROR(
     IF(OR('別紙様式3-2（４・５月）'!R46="",'別紙様式3-2（４・５月）'!Z46="ベア加算"),"",
                                            X44*VLOOKUP(N44,【参考】数式用!$AD$2:$AH$27,MATCH(W44,【参考】数式用!$K$4:$N$4,0)+1,0)
      ),"")</f>
        <v/>
      </c>
      <c r="Z44" s="1012"/>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3" t="str">
        <f>IFERROR(IF(OR('別紙様式3-2（４・５月）'!R47="",'別紙様式3-2（４・５月）'!Z47="ベア加算"),"",P45*VLOOKUP(N45,【参考】数式用!$AD$2:$AH$27,MATCH(O45,【参考】数式用!$K$4:$N$4,0)+1,0)),"")</f>
        <v/>
      </c>
      <c r="S45" s="120"/>
      <c r="T45" s="1025"/>
      <c r="U45" s="1026"/>
      <c r="V45" s="476" t="str">
        <f>IFERROR(IF(AND('別紙様式3-2（４・５月）'!O47="", O45&lt;&gt;""),P45, P45*VLOOKUP(AF45,【参考】数式用4!$DC$3:$DZ$106,MATCH(N45,【参考】数式用4!$DC$2:$DZ$2,0))),"")</f>
        <v/>
      </c>
      <c r="W45" s="471"/>
      <c r="X45" s="466"/>
      <c r="Y45" s="1012" t="str">
        <f>IFERROR(
     IF(OR('別紙様式3-2（４・５月）'!R47="",'別紙様式3-2（４・５月）'!Z47="ベア加算"),"",
                                            X45*VLOOKUP(N45,【参考】数式用!$AD$2:$AH$27,MATCH(W45,【参考】数式用!$K$4:$N$4,0)+1,0)
      ),"")</f>
        <v/>
      </c>
      <c r="Z45" s="1012"/>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3" t="str">
        <f>IFERROR(IF(OR('別紙様式3-2（４・５月）'!R48="",'別紙様式3-2（４・５月）'!Z48="ベア加算"),"",P46*VLOOKUP(N46,【参考】数式用!$AD$2:$AH$27,MATCH(O46,【参考】数式用!$K$4:$N$4,0)+1,0)),"")</f>
        <v/>
      </c>
      <c r="S46" s="120"/>
      <c r="T46" s="1025"/>
      <c r="U46" s="1026"/>
      <c r="V46" s="476" t="str">
        <f>IFERROR(IF(AND('別紙様式3-2（４・５月）'!O48="", O46&lt;&gt;""),P46, P46*VLOOKUP(AF46,【参考】数式用4!$DC$3:$DZ$106,MATCH(N46,【参考】数式用4!$DC$2:$DZ$2,0))),"")</f>
        <v/>
      </c>
      <c r="W46" s="471"/>
      <c r="X46" s="466"/>
      <c r="Y46" s="1012" t="str">
        <f>IFERROR(
     IF(OR('別紙様式3-2（４・５月）'!R48="",'別紙様式3-2（４・５月）'!Z48="ベア加算"),"",
                                            X46*VLOOKUP(N46,【参考】数式用!$AD$2:$AH$27,MATCH(W46,【参考】数式用!$K$4:$N$4,0)+1,0)
      ),"")</f>
        <v/>
      </c>
      <c r="Z46" s="1012"/>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3" t="str">
        <f>IFERROR(IF(OR('別紙様式3-2（４・５月）'!R49="",'別紙様式3-2（４・５月）'!Z49="ベア加算"),"",P47*VLOOKUP(N47,【参考】数式用!$AD$2:$AH$27,MATCH(O47,【参考】数式用!$K$4:$N$4,0)+1,0)),"")</f>
        <v/>
      </c>
      <c r="S47" s="120"/>
      <c r="T47" s="1025"/>
      <c r="U47" s="1026"/>
      <c r="V47" s="476" t="str">
        <f>IFERROR(IF(AND('別紙様式3-2（４・５月）'!O49="", O47&lt;&gt;""),P47, P47*VLOOKUP(AF47,【参考】数式用4!$DC$3:$DZ$106,MATCH(N47,【参考】数式用4!$DC$2:$DZ$2,0))),"")</f>
        <v/>
      </c>
      <c r="W47" s="471"/>
      <c r="X47" s="466"/>
      <c r="Y47" s="1012" t="str">
        <f>IFERROR(
     IF(OR('別紙様式3-2（４・５月）'!R49="",'別紙様式3-2（４・５月）'!Z49="ベア加算"),"",
                                            X47*VLOOKUP(N47,【参考】数式用!$AD$2:$AH$27,MATCH(W47,【参考】数式用!$K$4:$N$4,0)+1,0)
      ),"")</f>
        <v/>
      </c>
      <c r="Z47" s="1012"/>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3" t="str">
        <f>IFERROR(IF(OR('別紙様式3-2（４・５月）'!R50="",'別紙様式3-2（４・５月）'!Z50="ベア加算"),"",P48*VLOOKUP(N48,【参考】数式用!$AD$2:$AH$27,MATCH(O48,【参考】数式用!$K$4:$N$4,0)+1,0)),"")</f>
        <v/>
      </c>
      <c r="S48" s="120"/>
      <c r="T48" s="1025"/>
      <c r="U48" s="1026"/>
      <c r="V48" s="476" t="str">
        <f>IFERROR(IF(AND('別紙様式3-2（４・５月）'!O50="", O48&lt;&gt;""),P48, P48*VLOOKUP(AF48,【参考】数式用4!$DC$3:$DZ$106,MATCH(N48,【参考】数式用4!$DC$2:$DZ$2,0))),"")</f>
        <v/>
      </c>
      <c r="W48" s="471"/>
      <c r="X48" s="466"/>
      <c r="Y48" s="1012" t="str">
        <f>IFERROR(
     IF(OR('別紙様式3-2（４・５月）'!R50="",'別紙様式3-2（４・５月）'!Z50="ベア加算"),"",
                                            X48*VLOOKUP(N48,【参考】数式用!$AD$2:$AH$27,MATCH(W48,【参考】数式用!$K$4:$N$4,0)+1,0)
      ),"")</f>
        <v/>
      </c>
      <c r="Z48" s="1012"/>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3" t="str">
        <f>IFERROR(IF(OR('別紙様式3-2（４・５月）'!R51="",'別紙様式3-2（４・５月）'!Z51="ベア加算"),"",P49*VLOOKUP(N49,【参考】数式用!$AD$2:$AH$27,MATCH(O49,【参考】数式用!$K$4:$N$4,0)+1,0)),"")</f>
        <v/>
      </c>
      <c r="S49" s="120"/>
      <c r="T49" s="1025"/>
      <c r="U49" s="1026"/>
      <c r="V49" s="476" t="str">
        <f>IFERROR(IF(AND('別紙様式3-2（４・５月）'!O51="", O49&lt;&gt;""),P49, P49*VLOOKUP(AF49,【参考】数式用4!$DC$3:$DZ$106,MATCH(N49,【参考】数式用4!$DC$2:$DZ$2,0))),"")</f>
        <v/>
      </c>
      <c r="W49" s="471"/>
      <c r="X49" s="466"/>
      <c r="Y49" s="1012" t="str">
        <f>IFERROR(
     IF(OR('別紙様式3-2（４・５月）'!R51="",'別紙様式3-2（４・５月）'!Z51="ベア加算"),"",
                                            X49*VLOOKUP(N49,【参考】数式用!$AD$2:$AH$27,MATCH(W49,【参考】数式用!$K$4:$N$4,0)+1,0)
      ),"")</f>
        <v/>
      </c>
      <c r="Z49" s="1012"/>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3" t="str">
        <f>IFERROR(IF(OR('別紙様式3-2（４・５月）'!R52="",'別紙様式3-2（４・５月）'!Z52="ベア加算"),"",P50*VLOOKUP(N50,【参考】数式用!$AD$2:$AH$27,MATCH(O50,【参考】数式用!$K$4:$N$4,0)+1,0)),"")</f>
        <v/>
      </c>
      <c r="S50" s="120"/>
      <c r="T50" s="1025"/>
      <c r="U50" s="1026"/>
      <c r="V50" s="476" t="str">
        <f>IFERROR(IF(AND('別紙様式3-2（４・５月）'!O52="", O50&lt;&gt;""),P50, P50*VLOOKUP(AF50,【参考】数式用4!$DC$3:$DZ$106,MATCH(N50,【参考】数式用4!$DC$2:$DZ$2,0))),"")</f>
        <v/>
      </c>
      <c r="W50" s="471"/>
      <c r="X50" s="466"/>
      <c r="Y50" s="1012" t="str">
        <f>IFERROR(
     IF(OR('別紙様式3-2（４・５月）'!R52="",'別紙様式3-2（４・５月）'!Z52="ベア加算"),"",
                                            X50*VLOOKUP(N50,【参考】数式用!$AD$2:$AH$27,MATCH(W50,【参考】数式用!$K$4:$N$4,0)+1,0)
      ),"")</f>
        <v/>
      </c>
      <c r="Z50" s="1012"/>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3" t="str">
        <f>IFERROR(IF(OR('別紙様式3-2（４・５月）'!R53="",'別紙様式3-2（４・５月）'!Z53="ベア加算"),"",P51*VLOOKUP(N51,【参考】数式用!$AD$2:$AH$27,MATCH(O51,【参考】数式用!$K$4:$N$4,0)+1,0)),"")</f>
        <v/>
      </c>
      <c r="S51" s="120"/>
      <c r="T51" s="1025"/>
      <c r="U51" s="1026"/>
      <c r="V51" s="476" t="str">
        <f>IFERROR(IF(AND('別紙様式3-2（４・５月）'!O53="", O51&lt;&gt;""),P51, P51*VLOOKUP(AF51,【参考】数式用4!$DC$3:$DZ$106,MATCH(N51,【参考】数式用4!$DC$2:$DZ$2,0))),"")</f>
        <v/>
      </c>
      <c r="W51" s="471"/>
      <c r="X51" s="466"/>
      <c r="Y51" s="1012" t="str">
        <f>IFERROR(
     IF(OR('別紙様式3-2（４・５月）'!R53="",'別紙様式3-2（４・５月）'!Z53="ベア加算"),"",
                                            X51*VLOOKUP(N51,【参考】数式用!$AD$2:$AH$27,MATCH(W51,【参考】数式用!$K$4:$N$4,0)+1,0)
      ),"")</f>
        <v/>
      </c>
      <c r="Z51" s="1012"/>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3" t="str">
        <f>IFERROR(IF(OR('別紙様式3-2（４・５月）'!R54="",'別紙様式3-2（４・５月）'!Z54="ベア加算"),"",P52*VLOOKUP(N52,【参考】数式用!$AD$2:$AH$27,MATCH(O52,【参考】数式用!$K$4:$N$4,0)+1,0)),"")</f>
        <v/>
      </c>
      <c r="S52" s="120"/>
      <c r="T52" s="1025"/>
      <c r="U52" s="1026"/>
      <c r="V52" s="476" t="str">
        <f>IFERROR(IF(AND('別紙様式3-2（４・５月）'!O54="", O52&lt;&gt;""),P52, P52*VLOOKUP(AF52,【参考】数式用4!$DC$3:$DZ$106,MATCH(N52,【参考】数式用4!$DC$2:$DZ$2,0))),"")</f>
        <v/>
      </c>
      <c r="W52" s="471"/>
      <c r="X52" s="466"/>
      <c r="Y52" s="1012" t="str">
        <f>IFERROR(
     IF(OR('別紙様式3-2（４・５月）'!R54="",'別紙様式3-2（４・５月）'!Z54="ベア加算"),"",
                                            X52*VLOOKUP(N52,【参考】数式用!$AD$2:$AH$27,MATCH(W52,【参考】数式用!$K$4:$N$4,0)+1,0)
      ),"")</f>
        <v/>
      </c>
      <c r="Z52" s="1012"/>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3" t="str">
        <f>IFERROR(IF(OR('別紙様式3-2（４・５月）'!R55="",'別紙様式3-2（４・５月）'!Z55="ベア加算"),"",P53*VLOOKUP(N53,【参考】数式用!$AD$2:$AH$27,MATCH(O53,【参考】数式用!$K$4:$N$4,0)+1,0)),"")</f>
        <v/>
      </c>
      <c r="S53" s="120"/>
      <c r="T53" s="1025"/>
      <c r="U53" s="1026"/>
      <c r="V53" s="476" t="str">
        <f>IFERROR(IF(AND('別紙様式3-2（４・５月）'!O55="", O53&lt;&gt;""),P53, P53*VLOOKUP(AF53,【参考】数式用4!$DC$3:$DZ$106,MATCH(N53,【参考】数式用4!$DC$2:$DZ$2,0))),"")</f>
        <v/>
      </c>
      <c r="W53" s="471"/>
      <c r="X53" s="466"/>
      <c r="Y53" s="1012" t="str">
        <f>IFERROR(
     IF(OR('別紙様式3-2（４・５月）'!R55="",'別紙様式3-2（４・５月）'!Z55="ベア加算"),"",
                                            X53*VLOOKUP(N53,【参考】数式用!$AD$2:$AH$27,MATCH(W53,【参考】数式用!$K$4:$N$4,0)+1,0)
      ),"")</f>
        <v/>
      </c>
      <c r="Z53" s="1012"/>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3" t="str">
        <f>IFERROR(IF(OR('別紙様式3-2（４・５月）'!R56="",'別紙様式3-2（４・５月）'!Z56="ベア加算"),"",P54*VLOOKUP(N54,【参考】数式用!$AD$2:$AH$27,MATCH(O54,【参考】数式用!$K$4:$N$4,0)+1,0)),"")</f>
        <v/>
      </c>
      <c r="S54" s="120"/>
      <c r="T54" s="1025"/>
      <c r="U54" s="1026"/>
      <c r="V54" s="476" t="str">
        <f>IFERROR(IF(AND('別紙様式3-2（４・５月）'!O56="", O54&lt;&gt;""),P54, P54*VLOOKUP(AF54,【参考】数式用4!$DC$3:$DZ$106,MATCH(N54,【参考】数式用4!$DC$2:$DZ$2,0))),"")</f>
        <v/>
      </c>
      <c r="W54" s="471"/>
      <c r="X54" s="466"/>
      <c r="Y54" s="1012" t="str">
        <f>IFERROR(
     IF(OR('別紙様式3-2（４・５月）'!R56="",'別紙様式3-2（４・５月）'!Z56="ベア加算"),"",
                                            X54*VLOOKUP(N54,【参考】数式用!$AD$2:$AH$27,MATCH(W54,【参考】数式用!$K$4:$N$4,0)+1,0)
      ),"")</f>
        <v/>
      </c>
      <c r="Z54" s="1012"/>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3" t="str">
        <f>IFERROR(IF(OR('別紙様式3-2（４・５月）'!R57="",'別紙様式3-2（４・５月）'!Z57="ベア加算"),"",P55*VLOOKUP(N55,【参考】数式用!$AD$2:$AH$27,MATCH(O55,【参考】数式用!$K$4:$N$4,0)+1,0)),"")</f>
        <v/>
      </c>
      <c r="S55" s="120"/>
      <c r="T55" s="1025"/>
      <c r="U55" s="1026"/>
      <c r="V55" s="476" t="str">
        <f>IFERROR(IF(AND('別紙様式3-2（４・５月）'!O57="", O55&lt;&gt;""),P55, P55*VLOOKUP(AF55,【参考】数式用4!$DC$3:$DZ$106,MATCH(N55,【参考】数式用4!$DC$2:$DZ$2,0))),"")</f>
        <v/>
      </c>
      <c r="W55" s="471"/>
      <c r="X55" s="466"/>
      <c r="Y55" s="1012" t="str">
        <f>IFERROR(
     IF(OR('別紙様式3-2（４・５月）'!R57="",'別紙様式3-2（４・５月）'!Z57="ベア加算"),"",
                                            X55*VLOOKUP(N55,【参考】数式用!$AD$2:$AH$27,MATCH(W55,【参考】数式用!$K$4:$N$4,0)+1,0)
      ),"")</f>
        <v/>
      </c>
      <c r="Z55" s="1012"/>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3" t="str">
        <f>IFERROR(IF(OR('別紙様式3-2（４・５月）'!R58="",'別紙様式3-2（４・５月）'!Z58="ベア加算"),"",P56*VLOOKUP(N56,【参考】数式用!$AD$2:$AH$27,MATCH(O56,【参考】数式用!$K$4:$N$4,0)+1,0)),"")</f>
        <v/>
      </c>
      <c r="S56" s="120"/>
      <c r="T56" s="1025"/>
      <c r="U56" s="1026"/>
      <c r="V56" s="476" t="str">
        <f>IFERROR(IF(AND('別紙様式3-2（４・５月）'!O58="", O56&lt;&gt;""),P56, P56*VLOOKUP(AF56,【参考】数式用4!$DC$3:$DZ$106,MATCH(N56,【参考】数式用4!$DC$2:$DZ$2,0))),"")</f>
        <v/>
      </c>
      <c r="W56" s="471"/>
      <c r="X56" s="466"/>
      <c r="Y56" s="1012" t="str">
        <f>IFERROR(
     IF(OR('別紙様式3-2（４・５月）'!R58="",'別紙様式3-2（４・５月）'!Z58="ベア加算"),"",
                                            X56*VLOOKUP(N56,【参考】数式用!$AD$2:$AH$27,MATCH(W56,【参考】数式用!$K$4:$N$4,0)+1,0)
      ),"")</f>
        <v/>
      </c>
      <c r="Z56" s="1012"/>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3" t="str">
        <f>IFERROR(IF(OR('別紙様式3-2（４・５月）'!R59="",'別紙様式3-2（４・５月）'!Z59="ベア加算"),"",P57*VLOOKUP(N57,【参考】数式用!$AD$2:$AH$27,MATCH(O57,【参考】数式用!$K$4:$N$4,0)+1,0)),"")</f>
        <v/>
      </c>
      <c r="S57" s="120"/>
      <c r="T57" s="1025"/>
      <c r="U57" s="1026"/>
      <c r="V57" s="476" t="str">
        <f>IFERROR(IF(AND('別紙様式3-2（４・５月）'!O59="", O57&lt;&gt;""),P57, P57*VLOOKUP(AF57,【参考】数式用4!$DC$3:$DZ$106,MATCH(N57,【参考】数式用4!$DC$2:$DZ$2,0))),"")</f>
        <v/>
      </c>
      <c r="W57" s="471"/>
      <c r="X57" s="466"/>
      <c r="Y57" s="1012" t="str">
        <f>IFERROR(
     IF(OR('別紙様式3-2（４・５月）'!R59="",'別紙様式3-2（４・５月）'!Z59="ベア加算"),"",
                                            X57*VLOOKUP(N57,【参考】数式用!$AD$2:$AH$27,MATCH(W57,【参考】数式用!$K$4:$N$4,0)+1,0)
      ),"")</f>
        <v/>
      </c>
      <c r="Z57" s="1012"/>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3" t="str">
        <f>IFERROR(IF(OR('別紙様式3-2（４・５月）'!R60="",'別紙様式3-2（４・５月）'!Z60="ベア加算"),"",P58*VLOOKUP(N58,【参考】数式用!$AD$2:$AH$27,MATCH(O58,【参考】数式用!$K$4:$N$4,0)+1,0)),"")</f>
        <v/>
      </c>
      <c r="S58" s="120"/>
      <c r="T58" s="1025"/>
      <c r="U58" s="1026"/>
      <c r="V58" s="476" t="str">
        <f>IFERROR(IF(AND('別紙様式3-2（４・５月）'!O60="", O58&lt;&gt;""),P58, P58*VLOOKUP(AF58,【参考】数式用4!$DC$3:$DZ$106,MATCH(N58,【参考】数式用4!$DC$2:$DZ$2,0))),"")</f>
        <v/>
      </c>
      <c r="W58" s="471"/>
      <c r="X58" s="466"/>
      <c r="Y58" s="1012" t="str">
        <f>IFERROR(
     IF(OR('別紙様式3-2（４・５月）'!R60="",'別紙様式3-2（４・５月）'!Z60="ベア加算"),"",
                                            X58*VLOOKUP(N58,【参考】数式用!$AD$2:$AH$27,MATCH(W58,【参考】数式用!$K$4:$N$4,0)+1,0)
      ),"")</f>
        <v/>
      </c>
      <c r="Z58" s="1012"/>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3" t="str">
        <f>IFERROR(IF(OR('別紙様式3-2（４・５月）'!R61="",'別紙様式3-2（４・５月）'!Z61="ベア加算"),"",P59*VLOOKUP(N59,【参考】数式用!$AD$2:$AH$27,MATCH(O59,【参考】数式用!$K$4:$N$4,0)+1,0)),"")</f>
        <v/>
      </c>
      <c r="S59" s="120"/>
      <c r="T59" s="1025"/>
      <c r="U59" s="1026"/>
      <c r="V59" s="476" t="str">
        <f>IFERROR(IF(AND('別紙様式3-2（４・５月）'!O61="", O59&lt;&gt;""),P59, P59*VLOOKUP(AF59,【参考】数式用4!$DC$3:$DZ$106,MATCH(N59,【参考】数式用4!$DC$2:$DZ$2,0))),"")</f>
        <v/>
      </c>
      <c r="W59" s="471"/>
      <c r="X59" s="466"/>
      <c r="Y59" s="1012" t="str">
        <f>IFERROR(
     IF(OR('別紙様式3-2（４・５月）'!R61="",'別紙様式3-2（４・５月）'!Z61="ベア加算"),"",
                                            X59*VLOOKUP(N59,【参考】数式用!$AD$2:$AH$27,MATCH(W59,【参考】数式用!$K$4:$N$4,0)+1,0)
      ),"")</f>
        <v/>
      </c>
      <c r="Z59" s="1012"/>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3" t="str">
        <f>IFERROR(IF(OR('別紙様式3-2（４・５月）'!R62="",'別紙様式3-2（４・５月）'!Z62="ベア加算"),"",P60*VLOOKUP(N60,【参考】数式用!$AD$2:$AH$27,MATCH(O60,【参考】数式用!$K$4:$N$4,0)+1,0)),"")</f>
        <v/>
      </c>
      <c r="S60" s="120"/>
      <c r="T60" s="1025"/>
      <c r="U60" s="1026"/>
      <c r="V60" s="476" t="str">
        <f>IFERROR(IF(AND('別紙様式3-2（４・５月）'!O62="", O60&lt;&gt;""),P60, P60*VLOOKUP(AF60,【参考】数式用4!$DC$3:$DZ$106,MATCH(N60,【参考】数式用4!$DC$2:$DZ$2,0))),"")</f>
        <v/>
      </c>
      <c r="W60" s="471"/>
      <c r="X60" s="466"/>
      <c r="Y60" s="1012" t="str">
        <f>IFERROR(
     IF(OR('別紙様式3-2（４・５月）'!R62="",'別紙様式3-2（４・５月）'!Z62="ベア加算"),"",
                                            X60*VLOOKUP(N60,【参考】数式用!$AD$2:$AH$27,MATCH(W60,【参考】数式用!$K$4:$N$4,0)+1,0)
      ),"")</f>
        <v/>
      </c>
      <c r="Z60" s="1012"/>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3" t="str">
        <f>IFERROR(IF(OR('別紙様式3-2（４・５月）'!R63="",'別紙様式3-2（４・５月）'!Z63="ベア加算"),"",P61*VLOOKUP(N61,【参考】数式用!$AD$2:$AH$27,MATCH(O61,【参考】数式用!$K$4:$N$4,0)+1,0)),"")</f>
        <v/>
      </c>
      <c r="S61" s="120"/>
      <c r="T61" s="1025"/>
      <c r="U61" s="1026"/>
      <c r="V61" s="476" t="str">
        <f>IFERROR(IF(AND('別紙様式3-2（４・５月）'!O63="", O61&lt;&gt;""),P61, P61*VLOOKUP(AF61,【参考】数式用4!$DC$3:$DZ$106,MATCH(N61,【参考】数式用4!$DC$2:$DZ$2,0))),"")</f>
        <v/>
      </c>
      <c r="W61" s="471"/>
      <c r="X61" s="466"/>
      <c r="Y61" s="1012" t="str">
        <f>IFERROR(
     IF(OR('別紙様式3-2（４・５月）'!R63="",'別紙様式3-2（４・５月）'!Z63="ベア加算"),"",
                                            X61*VLOOKUP(N61,【参考】数式用!$AD$2:$AH$27,MATCH(W61,【参考】数式用!$K$4:$N$4,0)+1,0)
      ),"")</f>
        <v/>
      </c>
      <c r="Z61" s="1012"/>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3" t="str">
        <f>IFERROR(IF(OR('別紙様式3-2（４・５月）'!R64="",'別紙様式3-2（４・５月）'!Z64="ベア加算"),"",P62*VLOOKUP(N62,【参考】数式用!$AD$2:$AH$27,MATCH(O62,【参考】数式用!$K$4:$N$4,0)+1,0)),"")</f>
        <v/>
      </c>
      <c r="S62" s="120"/>
      <c r="T62" s="1025"/>
      <c r="U62" s="1026"/>
      <c r="V62" s="476" t="str">
        <f>IFERROR(IF(AND('別紙様式3-2（４・５月）'!O64="", O62&lt;&gt;""),P62, P62*VLOOKUP(AF62,【参考】数式用4!$DC$3:$DZ$106,MATCH(N62,【参考】数式用4!$DC$2:$DZ$2,0))),"")</f>
        <v/>
      </c>
      <c r="W62" s="471"/>
      <c r="X62" s="466"/>
      <c r="Y62" s="1012" t="str">
        <f>IFERROR(
     IF(OR('別紙様式3-2（４・５月）'!R64="",'別紙様式3-2（４・５月）'!Z64="ベア加算"),"",
                                            X62*VLOOKUP(N62,【参考】数式用!$AD$2:$AH$27,MATCH(W62,【参考】数式用!$K$4:$N$4,0)+1,0)
      ),"")</f>
        <v/>
      </c>
      <c r="Z62" s="1012"/>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3" t="str">
        <f>IFERROR(IF(OR('別紙様式3-2（４・５月）'!R65="",'別紙様式3-2（４・５月）'!Z65="ベア加算"),"",P63*VLOOKUP(N63,【参考】数式用!$AD$2:$AH$27,MATCH(O63,【参考】数式用!$K$4:$N$4,0)+1,0)),"")</f>
        <v/>
      </c>
      <c r="S63" s="120"/>
      <c r="T63" s="1025"/>
      <c r="U63" s="1026"/>
      <c r="V63" s="476" t="str">
        <f>IFERROR(IF(AND('別紙様式3-2（４・５月）'!O65="", O63&lt;&gt;""),P63, P63*VLOOKUP(AF63,【参考】数式用4!$DC$3:$DZ$106,MATCH(N63,【参考】数式用4!$DC$2:$DZ$2,0))),"")</f>
        <v/>
      </c>
      <c r="W63" s="471"/>
      <c r="X63" s="466"/>
      <c r="Y63" s="1012" t="str">
        <f>IFERROR(
     IF(OR('別紙様式3-2（４・５月）'!R65="",'別紙様式3-2（４・５月）'!Z65="ベア加算"),"",
                                            X63*VLOOKUP(N63,【参考】数式用!$AD$2:$AH$27,MATCH(W63,【参考】数式用!$K$4:$N$4,0)+1,0)
      ),"")</f>
        <v/>
      </c>
      <c r="Z63" s="1012"/>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3" t="str">
        <f>IFERROR(IF(OR('別紙様式3-2（４・５月）'!R66="",'別紙様式3-2（４・５月）'!Z66="ベア加算"),"",P64*VLOOKUP(N64,【参考】数式用!$AD$2:$AH$27,MATCH(O64,【参考】数式用!$K$4:$N$4,0)+1,0)),"")</f>
        <v/>
      </c>
      <c r="S64" s="120"/>
      <c r="T64" s="1025"/>
      <c r="U64" s="1026"/>
      <c r="V64" s="476" t="str">
        <f>IFERROR(IF(AND('別紙様式3-2（４・５月）'!O66="", O64&lt;&gt;""),P64, P64*VLOOKUP(AF64,【参考】数式用4!$DC$3:$DZ$106,MATCH(N64,【参考】数式用4!$DC$2:$DZ$2,0))),"")</f>
        <v/>
      </c>
      <c r="W64" s="471"/>
      <c r="X64" s="466"/>
      <c r="Y64" s="1012" t="str">
        <f>IFERROR(
     IF(OR('別紙様式3-2（４・５月）'!R66="",'別紙様式3-2（４・５月）'!Z66="ベア加算"),"",
                                            X64*VLOOKUP(N64,【参考】数式用!$AD$2:$AH$27,MATCH(W64,【参考】数式用!$K$4:$N$4,0)+1,0)
      ),"")</f>
        <v/>
      </c>
      <c r="Z64" s="1012"/>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3" t="str">
        <f>IFERROR(IF(OR('別紙様式3-2（４・５月）'!R67="",'別紙様式3-2（４・５月）'!Z67="ベア加算"),"",P65*VLOOKUP(N65,【参考】数式用!$AD$2:$AH$27,MATCH(O65,【参考】数式用!$K$4:$N$4,0)+1,0)),"")</f>
        <v/>
      </c>
      <c r="S65" s="120"/>
      <c r="T65" s="1025"/>
      <c r="U65" s="1026"/>
      <c r="V65" s="476" t="str">
        <f>IFERROR(IF(AND('別紙様式3-2（４・５月）'!O67="", O65&lt;&gt;""),P65, P65*VLOOKUP(AF65,【参考】数式用4!$DC$3:$DZ$106,MATCH(N65,【参考】数式用4!$DC$2:$DZ$2,0))),"")</f>
        <v/>
      </c>
      <c r="W65" s="471"/>
      <c r="X65" s="466"/>
      <c r="Y65" s="1012" t="str">
        <f>IFERROR(
     IF(OR('別紙様式3-2（４・５月）'!R67="",'別紙様式3-2（４・５月）'!Z67="ベア加算"),"",
                                            X65*VLOOKUP(N65,【参考】数式用!$AD$2:$AH$27,MATCH(W65,【参考】数式用!$K$4:$N$4,0)+1,0)
      ),"")</f>
        <v/>
      </c>
      <c r="Z65" s="1012"/>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3" t="str">
        <f>IFERROR(IF(OR('別紙様式3-2（４・５月）'!R68="",'別紙様式3-2（４・５月）'!Z68="ベア加算"),"",P66*VLOOKUP(N66,【参考】数式用!$AD$2:$AH$27,MATCH(O66,【参考】数式用!$K$4:$N$4,0)+1,0)),"")</f>
        <v/>
      </c>
      <c r="S66" s="120"/>
      <c r="T66" s="1025"/>
      <c r="U66" s="1026"/>
      <c r="V66" s="476" t="str">
        <f>IFERROR(IF(AND('別紙様式3-2（４・５月）'!O68="", O66&lt;&gt;""),P66, P66*VLOOKUP(AF66,【参考】数式用4!$DC$3:$DZ$106,MATCH(N66,【参考】数式用4!$DC$2:$DZ$2,0))),"")</f>
        <v/>
      </c>
      <c r="W66" s="471"/>
      <c r="X66" s="466"/>
      <c r="Y66" s="1012" t="str">
        <f>IFERROR(
     IF(OR('別紙様式3-2（４・５月）'!R68="",'別紙様式3-2（４・５月）'!Z68="ベア加算"),"",
                                            X66*VLOOKUP(N66,【参考】数式用!$AD$2:$AH$27,MATCH(W66,【参考】数式用!$K$4:$N$4,0)+1,0)
      ),"")</f>
        <v/>
      </c>
      <c r="Z66" s="1012"/>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3" t="str">
        <f>IFERROR(IF(OR('別紙様式3-2（４・５月）'!R69="",'別紙様式3-2（４・５月）'!Z69="ベア加算"),"",P67*VLOOKUP(N67,【参考】数式用!$AD$2:$AH$27,MATCH(O67,【参考】数式用!$K$4:$N$4,0)+1,0)),"")</f>
        <v/>
      </c>
      <c r="S67" s="120"/>
      <c r="T67" s="1025"/>
      <c r="U67" s="1026"/>
      <c r="V67" s="476" t="str">
        <f>IFERROR(IF(AND('別紙様式3-2（４・５月）'!O69="", O67&lt;&gt;""),P67, P67*VLOOKUP(AF67,【参考】数式用4!$DC$3:$DZ$106,MATCH(N67,【参考】数式用4!$DC$2:$DZ$2,0))),"")</f>
        <v/>
      </c>
      <c r="W67" s="471"/>
      <c r="X67" s="466"/>
      <c r="Y67" s="1012" t="str">
        <f>IFERROR(
     IF(OR('別紙様式3-2（４・５月）'!R69="",'別紙様式3-2（４・５月）'!Z69="ベア加算"),"",
                                            X67*VLOOKUP(N67,【参考】数式用!$AD$2:$AH$27,MATCH(W67,【参考】数式用!$K$4:$N$4,0)+1,0)
      ),"")</f>
        <v/>
      </c>
      <c r="Z67" s="1012"/>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3" t="str">
        <f>IFERROR(IF(OR('別紙様式3-2（４・５月）'!R70="",'別紙様式3-2（４・５月）'!Z70="ベア加算"),"",P68*VLOOKUP(N68,【参考】数式用!$AD$2:$AH$27,MATCH(O68,【参考】数式用!$K$4:$N$4,0)+1,0)),"")</f>
        <v/>
      </c>
      <c r="S68" s="120"/>
      <c r="T68" s="1025"/>
      <c r="U68" s="1026"/>
      <c r="V68" s="476" t="str">
        <f>IFERROR(IF(AND('別紙様式3-2（４・５月）'!O70="", O68&lt;&gt;""),P68, P68*VLOOKUP(AF68,【参考】数式用4!$DC$3:$DZ$106,MATCH(N68,【参考】数式用4!$DC$2:$DZ$2,0))),"")</f>
        <v/>
      </c>
      <c r="W68" s="471"/>
      <c r="X68" s="466"/>
      <c r="Y68" s="1012" t="str">
        <f>IFERROR(
     IF(OR('別紙様式3-2（４・５月）'!R70="",'別紙様式3-2（４・５月）'!Z70="ベア加算"),"",
                                            X68*VLOOKUP(N68,【参考】数式用!$AD$2:$AH$27,MATCH(W68,【参考】数式用!$K$4:$N$4,0)+1,0)
      ),"")</f>
        <v/>
      </c>
      <c r="Z68" s="1012"/>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3" t="str">
        <f>IFERROR(IF(OR('別紙様式3-2（４・５月）'!R71="",'別紙様式3-2（４・５月）'!Z71="ベア加算"),"",P69*VLOOKUP(N69,【参考】数式用!$AD$2:$AH$27,MATCH(O69,【参考】数式用!$K$4:$N$4,0)+1,0)),"")</f>
        <v/>
      </c>
      <c r="S69" s="120"/>
      <c r="T69" s="1025"/>
      <c r="U69" s="1026"/>
      <c r="V69" s="476" t="str">
        <f>IFERROR(IF(AND('別紙様式3-2（４・５月）'!O71="", O69&lt;&gt;""),P69, P69*VLOOKUP(AF69,【参考】数式用4!$DC$3:$DZ$106,MATCH(N69,【参考】数式用4!$DC$2:$DZ$2,0))),"")</f>
        <v/>
      </c>
      <c r="W69" s="471"/>
      <c r="X69" s="466"/>
      <c r="Y69" s="1012" t="str">
        <f>IFERROR(
     IF(OR('別紙様式3-2（４・５月）'!R71="",'別紙様式3-2（４・５月）'!Z71="ベア加算"),"",
                                            X69*VLOOKUP(N69,【参考】数式用!$AD$2:$AH$27,MATCH(W69,【参考】数式用!$K$4:$N$4,0)+1,0)
      ),"")</f>
        <v/>
      </c>
      <c r="Z69" s="1012"/>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3" t="str">
        <f>IFERROR(IF(OR('別紙様式3-2（４・５月）'!R72="",'別紙様式3-2（４・５月）'!Z72="ベア加算"),"",P70*VLOOKUP(N70,【参考】数式用!$AD$2:$AH$27,MATCH(O70,【参考】数式用!$K$4:$N$4,0)+1,0)),"")</f>
        <v/>
      </c>
      <c r="S70" s="120"/>
      <c r="T70" s="1025"/>
      <c r="U70" s="1026"/>
      <c r="V70" s="476" t="str">
        <f>IFERROR(IF(AND('別紙様式3-2（４・５月）'!O72="", O70&lt;&gt;""),P70, P70*VLOOKUP(AF70,【参考】数式用4!$DC$3:$DZ$106,MATCH(N70,【参考】数式用4!$DC$2:$DZ$2,0))),"")</f>
        <v/>
      </c>
      <c r="W70" s="471"/>
      <c r="X70" s="466"/>
      <c r="Y70" s="1012" t="str">
        <f>IFERROR(
     IF(OR('別紙様式3-2（４・５月）'!R72="",'別紙様式3-2（４・５月）'!Z72="ベア加算"),"",
                                            X70*VLOOKUP(N70,【参考】数式用!$AD$2:$AH$27,MATCH(W70,【参考】数式用!$K$4:$N$4,0)+1,0)
      ),"")</f>
        <v/>
      </c>
      <c r="Z70" s="1012"/>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3" t="str">
        <f>IFERROR(IF(OR('別紙様式3-2（４・５月）'!R73="",'別紙様式3-2（４・５月）'!Z73="ベア加算"),"",P71*VLOOKUP(N71,【参考】数式用!$AD$2:$AH$27,MATCH(O71,【参考】数式用!$K$4:$N$4,0)+1,0)),"")</f>
        <v/>
      </c>
      <c r="S71" s="120"/>
      <c r="T71" s="1025"/>
      <c r="U71" s="1026"/>
      <c r="V71" s="476" t="str">
        <f>IFERROR(IF(AND('別紙様式3-2（４・５月）'!O73="", O71&lt;&gt;""),P71, P71*VLOOKUP(AF71,【参考】数式用4!$DC$3:$DZ$106,MATCH(N71,【参考】数式用4!$DC$2:$DZ$2,0))),"")</f>
        <v/>
      </c>
      <c r="W71" s="471"/>
      <c r="X71" s="466"/>
      <c r="Y71" s="1012" t="str">
        <f>IFERROR(
     IF(OR('別紙様式3-2（４・５月）'!R73="",'別紙様式3-2（４・５月）'!Z73="ベア加算"),"",
                                            X71*VLOOKUP(N71,【参考】数式用!$AD$2:$AH$27,MATCH(W71,【参考】数式用!$K$4:$N$4,0)+1,0)
      ),"")</f>
        <v/>
      </c>
      <c r="Z71" s="1012"/>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3" t="str">
        <f>IFERROR(IF(OR('別紙様式3-2（４・５月）'!R74="",'別紙様式3-2（４・５月）'!Z74="ベア加算"),"",P72*VLOOKUP(N72,【参考】数式用!$AD$2:$AH$27,MATCH(O72,【参考】数式用!$K$4:$N$4,0)+1,0)),"")</f>
        <v/>
      </c>
      <c r="S72" s="120"/>
      <c r="T72" s="1025"/>
      <c r="U72" s="1026"/>
      <c r="V72" s="476" t="str">
        <f>IFERROR(IF(AND('別紙様式3-2（４・５月）'!O74="", O72&lt;&gt;""),P72, P72*VLOOKUP(AF72,【参考】数式用4!$DC$3:$DZ$106,MATCH(N72,【参考】数式用4!$DC$2:$DZ$2,0))),"")</f>
        <v/>
      </c>
      <c r="W72" s="471"/>
      <c r="X72" s="466"/>
      <c r="Y72" s="1012" t="str">
        <f>IFERROR(
     IF(OR('別紙様式3-2（４・５月）'!R74="",'別紙様式3-2（４・５月）'!Z74="ベア加算"),"",
                                            X72*VLOOKUP(N72,【参考】数式用!$AD$2:$AH$27,MATCH(W72,【参考】数式用!$K$4:$N$4,0)+1,0)
      ),"")</f>
        <v/>
      </c>
      <c r="Z72" s="1012"/>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3" t="str">
        <f>IFERROR(IF(OR('別紙様式3-2（４・５月）'!R75="",'別紙様式3-2（４・５月）'!Z75="ベア加算"),"",P73*VLOOKUP(N73,【参考】数式用!$AD$2:$AH$27,MATCH(O73,【参考】数式用!$K$4:$N$4,0)+1,0)),"")</f>
        <v/>
      </c>
      <c r="S73" s="120"/>
      <c r="T73" s="1025"/>
      <c r="U73" s="1026"/>
      <c r="V73" s="476" t="str">
        <f>IFERROR(IF(AND('別紙様式3-2（４・５月）'!O75="", O73&lt;&gt;""),P73, P73*VLOOKUP(AF73,【参考】数式用4!$DC$3:$DZ$106,MATCH(N73,【参考】数式用4!$DC$2:$DZ$2,0))),"")</f>
        <v/>
      </c>
      <c r="W73" s="471"/>
      <c r="X73" s="466"/>
      <c r="Y73" s="1012" t="str">
        <f>IFERROR(
     IF(OR('別紙様式3-2（４・５月）'!R75="",'別紙様式3-2（４・５月）'!Z75="ベア加算"),"",
                                            X73*VLOOKUP(N73,【参考】数式用!$AD$2:$AH$27,MATCH(W73,【参考】数式用!$K$4:$N$4,0)+1,0)
      ),"")</f>
        <v/>
      </c>
      <c r="Z73" s="1012"/>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3" t="str">
        <f>IFERROR(IF(OR('別紙様式3-2（４・５月）'!R76="",'別紙様式3-2（４・５月）'!Z76="ベア加算"),"",P74*VLOOKUP(N74,【参考】数式用!$AD$2:$AH$27,MATCH(O74,【参考】数式用!$K$4:$N$4,0)+1,0)),"")</f>
        <v/>
      </c>
      <c r="S74" s="120"/>
      <c r="T74" s="1025"/>
      <c r="U74" s="1026"/>
      <c r="V74" s="476" t="str">
        <f>IFERROR(IF(AND('別紙様式3-2（４・５月）'!O76="", O74&lt;&gt;""),P74, P74*VLOOKUP(AF74,【参考】数式用4!$DC$3:$DZ$106,MATCH(N74,【参考】数式用4!$DC$2:$DZ$2,0))),"")</f>
        <v/>
      </c>
      <c r="W74" s="471"/>
      <c r="X74" s="466"/>
      <c r="Y74" s="1012" t="str">
        <f>IFERROR(
     IF(OR('別紙様式3-2（４・５月）'!R76="",'別紙様式3-2（４・５月）'!Z76="ベア加算"),"",
                                            X74*VLOOKUP(N74,【参考】数式用!$AD$2:$AH$27,MATCH(W74,【参考】数式用!$K$4:$N$4,0)+1,0)
      ),"")</f>
        <v/>
      </c>
      <c r="Z74" s="1012"/>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3" t="str">
        <f>IFERROR(IF(OR('別紙様式3-2（４・５月）'!R77="",'別紙様式3-2（４・５月）'!Z77="ベア加算"),"",P75*VLOOKUP(N75,【参考】数式用!$AD$2:$AH$27,MATCH(O75,【参考】数式用!$K$4:$N$4,0)+1,0)),"")</f>
        <v/>
      </c>
      <c r="S75" s="120"/>
      <c r="T75" s="1025"/>
      <c r="U75" s="1026"/>
      <c r="V75" s="476" t="str">
        <f>IFERROR(IF(AND('別紙様式3-2（４・５月）'!O77="", O75&lt;&gt;""),P75, P75*VLOOKUP(AF75,【参考】数式用4!$DC$3:$DZ$106,MATCH(N75,【参考】数式用4!$DC$2:$DZ$2,0))),"")</f>
        <v/>
      </c>
      <c r="W75" s="471"/>
      <c r="X75" s="466"/>
      <c r="Y75" s="1012" t="str">
        <f>IFERROR(
     IF(OR('別紙様式3-2（４・５月）'!R77="",'別紙様式3-2（４・５月）'!Z77="ベア加算"),"",
                                            X75*VLOOKUP(N75,【参考】数式用!$AD$2:$AH$27,MATCH(W75,【参考】数式用!$K$4:$N$4,0)+1,0)
      ),"")</f>
        <v/>
      </c>
      <c r="Z75" s="1012"/>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3" t="str">
        <f>IFERROR(IF(OR('別紙様式3-2（４・５月）'!R78="",'別紙様式3-2（４・５月）'!Z78="ベア加算"),"",P76*VLOOKUP(N76,【参考】数式用!$AD$2:$AH$27,MATCH(O76,【参考】数式用!$K$4:$N$4,0)+1,0)),"")</f>
        <v/>
      </c>
      <c r="S76" s="120"/>
      <c r="T76" s="1025"/>
      <c r="U76" s="1026"/>
      <c r="V76" s="476" t="str">
        <f>IFERROR(IF(AND('別紙様式3-2（４・５月）'!O78="", O76&lt;&gt;""),P76, P76*VLOOKUP(AF76,【参考】数式用4!$DC$3:$DZ$106,MATCH(N76,【参考】数式用4!$DC$2:$DZ$2,0))),"")</f>
        <v/>
      </c>
      <c r="W76" s="471"/>
      <c r="X76" s="466"/>
      <c r="Y76" s="1012" t="str">
        <f>IFERROR(
     IF(OR('別紙様式3-2（４・５月）'!R78="",'別紙様式3-2（４・５月）'!Z78="ベア加算"),"",
                                            X76*VLOOKUP(N76,【参考】数式用!$AD$2:$AH$27,MATCH(W76,【参考】数式用!$K$4:$N$4,0)+1,0)
      ),"")</f>
        <v/>
      </c>
      <c r="Z76" s="1012"/>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3" t="str">
        <f>IFERROR(IF(OR('別紙様式3-2（４・５月）'!R79="",'別紙様式3-2（４・５月）'!Z79="ベア加算"),"",P77*VLOOKUP(N77,【参考】数式用!$AD$2:$AH$27,MATCH(O77,【参考】数式用!$K$4:$N$4,0)+1,0)),"")</f>
        <v/>
      </c>
      <c r="S77" s="120"/>
      <c r="T77" s="1025"/>
      <c r="U77" s="1026"/>
      <c r="V77" s="476" t="str">
        <f>IFERROR(IF(AND('別紙様式3-2（４・５月）'!O79="", O77&lt;&gt;""),P77, P77*VLOOKUP(AF77,【参考】数式用4!$DC$3:$DZ$106,MATCH(N77,【参考】数式用4!$DC$2:$DZ$2,0))),"")</f>
        <v/>
      </c>
      <c r="W77" s="471"/>
      <c r="X77" s="466"/>
      <c r="Y77" s="1012" t="str">
        <f>IFERROR(
     IF(OR('別紙様式3-2（４・５月）'!R79="",'別紙様式3-2（４・５月）'!Z79="ベア加算"),"",
                                            X77*VLOOKUP(N77,【参考】数式用!$AD$2:$AH$27,MATCH(W77,【参考】数式用!$K$4:$N$4,0)+1,0)
      ),"")</f>
        <v/>
      </c>
      <c r="Z77" s="1012"/>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3" t="str">
        <f>IFERROR(IF(OR('別紙様式3-2（４・５月）'!R80="",'別紙様式3-2（４・５月）'!Z80="ベア加算"),"",P78*VLOOKUP(N78,【参考】数式用!$AD$2:$AH$27,MATCH(O78,【参考】数式用!$K$4:$N$4,0)+1,0)),"")</f>
        <v/>
      </c>
      <c r="S78" s="120"/>
      <c r="T78" s="1025"/>
      <c r="U78" s="1026"/>
      <c r="V78" s="476" t="str">
        <f>IFERROR(IF(AND('別紙様式3-2（４・５月）'!O80="", O78&lt;&gt;""),P78, P78*VLOOKUP(AF78,【参考】数式用4!$DC$3:$DZ$106,MATCH(N78,【参考】数式用4!$DC$2:$DZ$2,0))),"")</f>
        <v/>
      </c>
      <c r="W78" s="471"/>
      <c r="X78" s="466"/>
      <c r="Y78" s="1012" t="str">
        <f>IFERROR(
     IF(OR('別紙様式3-2（４・５月）'!R80="",'別紙様式3-2（４・５月）'!Z80="ベア加算"),"",
                                            X78*VLOOKUP(N78,【参考】数式用!$AD$2:$AH$27,MATCH(W78,【参考】数式用!$K$4:$N$4,0)+1,0)
      ),"")</f>
        <v/>
      </c>
      <c r="Z78" s="1012"/>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3" t="str">
        <f>IFERROR(IF(OR('別紙様式3-2（４・５月）'!R81="",'別紙様式3-2（４・５月）'!Z81="ベア加算"),"",P79*VLOOKUP(N79,【参考】数式用!$AD$2:$AH$27,MATCH(O79,【参考】数式用!$K$4:$N$4,0)+1,0)),"")</f>
        <v/>
      </c>
      <c r="S79" s="120"/>
      <c r="T79" s="1025"/>
      <c r="U79" s="1026"/>
      <c r="V79" s="476" t="str">
        <f>IFERROR(IF(AND('別紙様式3-2（４・５月）'!O81="", O79&lt;&gt;""),P79, P79*VLOOKUP(AF79,【参考】数式用4!$DC$3:$DZ$106,MATCH(N79,【参考】数式用4!$DC$2:$DZ$2,0))),"")</f>
        <v/>
      </c>
      <c r="W79" s="471"/>
      <c r="X79" s="466"/>
      <c r="Y79" s="1012" t="str">
        <f>IFERROR(
     IF(OR('別紙様式3-2（４・５月）'!R81="",'別紙様式3-2（４・５月）'!Z81="ベア加算"),"",
                                            X79*VLOOKUP(N79,【参考】数式用!$AD$2:$AH$27,MATCH(W79,【参考】数式用!$K$4:$N$4,0)+1,0)
      ),"")</f>
        <v/>
      </c>
      <c r="Z79" s="1012"/>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3" t="str">
        <f>IFERROR(IF(OR('別紙様式3-2（４・５月）'!R82="",'別紙様式3-2（４・５月）'!Z82="ベア加算"),"",P80*VLOOKUP(N80,【参考】数式用!$AD$2:$AH$27,MATCH(O80,【参考】数式用!$K$4:$N$4,0)+1,0)),"")</f>
        <v/>
      </c>
      <c r="S80" s="120"/>
      <c r="T80" s="1025"/>
      <c r="U80" s="1026"/>
      <c r="V80" s="476" t="str">
        <f>IFERROR(IF(AND('別紙様式3-2（４・５月）'!O82="", O80&lt;&gt;""),P80, P80*VLOOKUP(AF80,【参考】数式用4!$DC$3:$DZ$106,MATCH(N80,【参考】数式用4!$DC$2:$DZ$2,0))),"")</f>
        <v/>
      </c>
      <c r="W80" s="471"/>
      <c r="X80" s="466"/>
      <c r="Y80" s="1012" t="str">
        <f>IFERROR(
     IF(OR('別紙様式3-2（４・５月）'!R82="",'別紙様式3-2（４・５月）'!Z82="ベア加算"),"",
                                            X80*VLOOKUP(N80,【参考】数式用!$AD$2:$AH$27,MATCH(W80,【参考】数式用!$K$4:$N$4,0)+1,0)
      ),"")</f>
        <v/>
      </c>
      <c r="Z80" s="1012"/>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3" t="str">
        <f>IFERROR(IF(OR('別紙様式3-2（４・５月）'!R83="",'別紙様式3-2（４・５月）'!Z83="ベア加算"),"",P81*VLOOKUP(N81,【参考】数式用!$AD$2:$AH$27,MATCH(O81,【参考】数式用!$K$4:$N$4,0)+1,0)),"")</f>
        <v/>
      </c>
      <c r="S81" s="120"/>
      <c r="T81" s="1025"/>
      <c r="U81" s="1026"/>
      <c r="V81" s="476" t="str">
        <f>IFERROR(IF(AND('別紙様式3-2（４・５月）'!O83="", O81&lt;&gt;""),P81, P81*VLOOKUP(AF81,【参考】数式用4!$DC$3:$DZ$106,MATCH(N81,【参考】数式用4!$DC$2:$DZ$2,0))),"")</f>
        <v/>
      </c>
      <c r="W81" s="471"/>
      <c r="X81" s="466"/>
      <c r="Y81" s="1012" t="str">
        <f>IFERROR(
     IF(OR('別紙様式3-2（４・５月）'!R83="",'別紙様式3-2（４・５月）'!Z83="ベア加算"),"",
                                            X81*VLOOKUP(N81,【参考】数式用!$AD$2:$AH$27,MATCH(W81,【参考】数式用!$K$4:$N$4,0)+1,0)
      ),"")</f>
        <v/>
      </c>
      <c r="Z81" s="1012"/>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3" t="str">
        <f>IFERROR(IF(OR('別紙様式3-2（４・５月）'!R84="",'別紙様式3-2（４・５月）'!Z84="ベア加算"),"",P82*VLOOKUP(N82,【参考】数式用!$AD$2:$AH$27,MATCH(O82,【参考】数式用!$K$4:$N$4,0)+1,0)),"")</f>
        <v/>
      </c>
      <c r="S82" s="120"/>
      <c r="T82" s="1025"/>
      <c r="U82" s="1026"/>
      <c r="V82" s="476" t="str">
        <f>IFERROR(IF(AND('別紙様式3-2（４・５月）'!O84="", O82&lt;&gt;""),P82, P82*VLOOKUP(AF82,【参考】数式用4!$DC$3:$DZ$106,MATCH(N82,【参考】数式用4!$DC$2:$DZ$2,0))),"")</f>
        <v/>
      </c>
      <c r="W82" s="471"/>
      <c r="X82" s="466"/>
      <c r="Y82" s="1012" t="str">
        <f>IFERROR(
     IF(OR('別紙様式3-2（４・５月）'!R84="",'別紙様式3-2（４・５月）'!Z84="ベア加算"),"",
                                            X82*VLOOKUP(N82,【参考】数式用!$AD$2:$AH$27,MATCH(W82,【参考】数式用!$K$4:$N$4,0)+1,0)
      ),"")</f>
        <v/>
      </c>
      <c r="Z82" s="1012"/>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3" t="str">
        <f>IFERROR(IF(OR('別紙様式3-2（４・５月）'!R85="",'別紙様式3-2（４・５月）'!Z85="ベア加算"),"",P83*VLOOKUP(N83,【参考】数式用!$AD$2:$AH$27,MATCH(O83,【参考】数式用!$K$4:$N$4,0)+1,0)),"")</f>
        <v/>
      </c>
      <c r="S83" s="120"/>
      <c r="T83" s="1025"/>
      <c r="U83" s="1026"/>
      <c r="V83" s="476" t="str">
        <f>IFERROR(IF(AND('別紙様式3-2（４・５月）'!O85="", O83&lt;&gt;""),P83, P83*VLOOKUP(AF83,【参考】数式用4!$DC$3:$DZ$106,MATCH(N83,【参考】数式用4!$DC$2:$DZ$2,0))),"")</f>
        <v/>
      </c>
      <c r="W83" s="471"/>
      <c r="X83" s="466"/>
      <c r="Y83" s="1012" t="str">
        <f>IFERROR(
     IF(OR('別紙様式3-2（４・５月）'!R85="",'別紙様式3-2（４・５月）'!Z85="ベア加算"),"",
                                            X83*VLOOKUP(N83,【参考】数式用!$AD$2:$AH$27,MATCH(W83,【参考】数式用!$K$4:$N$4,0)+1,0)
      ),"")</f>
        <v/>
      </c>
      <c r="Z83" s="1012"/>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3" t="str">
        <f>IFERROR(IF(OR('別紙様式3-2（４・５月）'!R86="",'別紙様式3-2（４・５月）'!Z86="ベア加算"),"",P84*VLOOKUP(N84,【参考】数式用!$AD$2:$AH$27,MATCH(O84,【参考】数式用!$K$4:$N$4,0)+1,0)),"")</f>
        <v/>
      </c>
      <c r="S84" s="120"/>
      <c r="T84" s="1025"/>
      <c r="U84" s="1026"/>
      <c r="V84" s="476" t="str">
        <f>IFERROR(IF(AND('別紙様式3-2（４・５月）'!O86="", O84&lt;&gt;""),P84, P84*VLOOKUP(AF84,【参考】数式用4!$DC$3:$DZ$106,MATCH(N84,【参考】数式用4!$DC$2:$DZ$2,0))),"")</f>
        <v/>
      </c>
      <c r="W84" s="471"/>
      <c r="X84" s="466"/>
      <c r="Y84" s="1012" t="str">
        <f>IFERROR(
     IF(OR('別紙様式3-2（４・５月）'!R86="",'別紙様式3-2（４・５月）'!Z86="ベア加算"),"",
                                            X84*VLOOKUP(N84,【参考】数式用!$AD$2:$AH$27,MATCH(W84,【参考】数式用!$K$4:$N$4,0)+1,0)
      ),"")</f>
        <v/>
      </c>
      <c r="Z84" s="1012"/>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3" t="str">
        <f>IFERROR(IF(OR('別紙様式3-2（４・５月）'!R87="",'別紙様式3-2（４・５月）'!Z87="ベア加算"),"",P85*VLOOKUP(N85,【参考】数式用!$AD$2:$AH$27,MATCH(O85,【参考】数式用!$K$4:$N$4,0)+1,0)),"")</f>
        <v/>
      </c>
      <c r="S85" s="120"/>
      <c r="T85" s="1025"/>
      <c r="U85" s="1026"/>
      <c r="V85" s="476" t="str">
        <f>IFERROR(IF(AND('別紙様式3-2（４・５月）'!O87="", O85&lt;&gt;""),P85, P85*VLOOKUP(AF85,【参考】数式用4!$DC$3:$DZ$106,MATCH(N85,【参考】数式用4!$DC$2:$DZ$2,0))),"")</f>
        <v/>
      </c>
      <c r="W85" s="471"/>
      <c r="X85" s="466"/>
      <c r="Y85" s="1012" t="str">
        <f>IFERROR(
     IF(OR('別紙様式3-2（４・５月）'!R87="",'別紙様式3-2（４・５月）'!Z87="ベア加算"),"",
                                            X85*VLOOKUP(N85,【参考】数式用!$AD$2:$AH$27,MATCH(W85,【参考】数式用!$K$4:$N$4,0)+1,0)
      ),"")</f>
        <v/>
      </c>
      <c r="Z85" s="1012"/>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3" t="str">
        <f>IFERROR(IF(OR('別紙様式3-2（４・５月）'!R88="",'別紙様式3-2（４・５月）'!Z88="ベア加算"),"",P86*VLOOKUP(N86,【参考】数式用!$AD$2:$AH$27,MATCH(O86,【参考】数式用!$K$4:$N$4,0)+1,0)),"")</f>
        <v/>
      </c>
      <c r="S86" s="120"/>
      <c r="T86" s="1025"/>
      <c r="U86" s="1026"/>
      <c r="V86" s="476" t="str">
        <f>IFERROR(IF(AND('別紙様式3-2（４・５月）'!O88="", O86&lt;&gt;""),P86, P86*VLOOKUP(AF86,【参考】数式用4!$DC$3:$DZ$106,MATCH(N86,【参考】数式用4!$DC$2:$DZ$2,0))),"")</f>
        <v/>
      </c>
      <c r="W86" s="471"/>
      <c r="X86" s="466"/>
      <c r="Y86" s="1012" t="str">
        <f>IFERROR(
     IF(OR('別紙様式3-2（４・５月）'!R88="",'別紙様式3-2（４・５月）'!Z88="ベア加算"),"",
                                            X86*VLOOKUP(N86,【参考】数式用!$AD$2:$AH$27,MATCH(W86,【参考】数式用!$K$4:$N$4,0)+1,0)
      ),"")</f>
        <v/>
      </c>
      <c r="Z86" s="1012"/>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3" t="str">
        <f>IFERROR(IF(OR('別紙様式3-2（４・５月）'!R89="",'別紙様式3-2（４・５月）'!Z89="ベア加算"),"",P87*VLOOKUP(N87,【参考】数式用!$AD$2:$AH$27,MATCH(O87,【参考】数式用!$K$4:$N$4,0)+1,0)),"")</f>
        <v/>
      </c>
      <c r="S87" s="120"/>
      <c r="T87" s="1025"/>
      <c r="U87" s="1026"/>
      <c r="V87" s="476" t="str">
        <f>IFERROR(IF(AND('別紙様式3-2（４・５月）'!O89="", O87&lt;&gt;""),P87, P87*VLOOKUP(AF87,【参考】数式用4!$DC$3:$DZ$106,MATCH(N87,【参考】数式用4!$DC$2:$DZ$2,0))),"")</f>
        <v/>
      </c>
      <c r="W87" s="471"/>
      <c r="X87" s="466"/>
      <c r="Y87" s="1012" t="str">
        <f>IFERROR(
     IF(OR('別紙様式3-2（４・５月）'!R89="",'別紙様式3-2（４・５月）'!Z89="ベア加算"),"",
                                            X87*VLOOKUP(N87,【参考】数式用!$AD$2:$AH$27,MATCH(W87,【参考】数式用!$K$4:$N$4,0)+1,0)
      ),"")</f>
        <v/>
      </c>
      <c r="Z87" s="1012"/>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3" t="str">
        <f>IFERROR(IF(OR('別紙様式3-2（４・５月）'!R90="",'別紙様式3-2（４・５月）'!Z90="ベア加算"),"",P88*VLOOKUP(N88,【参考】数式用!$AD$2:$AH$27,MATCH(O88,【参考】数式用!$K$4:$N$4,0)+1,0)),"")</f>
        <v/>
      </c>
      <c r="S88" s="120"/>
      <c r="T88" s="1025"/>
      <c r="U88" s="1026"/>
      <c r="V88" s="476" t="str">
        <f>IFERROR(IF(AND('別紙様式3-2（４・５月）'!O90="", O88&lt;&gt;""),P88, P88*VLOOKUP(AF88,【参考】数式用4!$DC$3:$DZ$106,MATCH(N88,【参考】数式用4!$DC$2:$DZ$2,0))),"")</f>
        <v/>
      </c>
      <c r="W88" s="471"/>
      <c r="X88" s="466"/>
      <c r="Y88" s="1012" t="str">
        <f>IFERROR(
     IF(OR('別紙様式3-2（４・５月）'!R90="",'別紙様式3-2（４・５月）'!Z90="ベア加算"),"",
                                            X88*VLOOKUP(N88,【参考】数式用!$AD$2:$AH$27,MATCH(W88,【参考】数式用!$K$4:$N$4,0)+1,0)
      ),"")</f>
        <v/>
      </c>
      <c r="Z88" s="1012"/>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3" t="str">
        <f>IFERROR(IF(OR('別紙様式3-2（４・５月）'!R91="",'別紙様式3-2（４・５月）'!Z91="ベア加算"),"",P89*VLOOKUP(N89,【参考】数式用!$AD$2:$AH$27,MATCH(O89,【参考】数式用!$K$4:$N$4,0)+1,0)),"")</f>
        <v/>
      </c>
      <c r="S89" s="120"/>
      <c r="T89" s="1025"/>
      <c r="U89" s="1026"/>
      <c r="V89" s="476" t="str">
        <f>IFERROR(IF(AND('別紙様式3-2（４・５月）'!O91="", O89&lt;&gt;""),P89, P89*VLOOKUP(AF89,【参考】数式用4!$DC$3:$DZ$106,MATCH(N89,【参考】数式用4!$DC$2:$DZ$2,0))),"")</f>
        <v/>
      </c>
      <c r="W89" s="471"/>
      <c r="X89" s="466"/>
      <c r="Y89" s="1012" t="str">
        <f>IFERROR(
     IF(OR('別紙様式3-2（４・５月）'!R91="",'別紙様式3-2（４・５月）'!Z91="ベア加算"),"",
                                            X89*VLOOKUP(N89,【参考】数式用!$AD$2:$AH$27,MATCH(W89,【参考】数式用!$K$4:$N$4,0)+1,0)
      ),"")</f>
        <v/>
      </c>
      <c r="Z89" s="1012"/>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3" t="str">
        <f>IFERROR(IF(OR('別紙様式3-2（４・５月）'!R92="",'別紙様式3-2（４・５月）'!Z92="ベア加算"),"",P90*VLOOKUP(N90,【参考】数式用!$AD$2:$AH$27,MATCH(O90,【参考】数式用!$K$4:$N$4,0)+1,0)),"")</f>
        <v/>
      </c>
      <c r="S90" s="120"/>
      <c r="T90" s="1025"/>
      <c r="U90" s="1026"/>
      <c r="V90" s="476" t="str">
        <f>IFERROR(IF(AND('別紙様式3-2（４・５月）'!O92="", O90&lt;&gt;""),P90, P90*VLOOKUP(AF90,【参考】数式用4!$DC$3:$DZ$106,MATCH(N90,【参考】数式用4!$DC$2:$DZ$2,0))),"")</f>
        <v/>
      </c>
      <c r="W90" s="471"/>
      <c r="X90" s="466"/>
      <c r="Y90" s="1012" t="str">
        <f>IFERROR(
     IF(OR('別紙様式3-2（４・５月）'!R92="",'別紙様式3-2（４・５月）'!Z92="ベア加算"),"",
                                            X90*VLOOKUP(N90,【参考】数式用!$AD$2:$AH$27,MATCH(W90,【参考】数式用!$K$4:$N$4,0)+1,0)
      ),"")</f>
        <v/>
      </c>
      <c r="Z90" s="1012"/>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3" t="str">
        <f>IFERROR(IF(OR('別紙様式3-2（４・５月）'!R93="",'別紙様式3-2（４・５月）'!Z93="ベア加算"),"",P91*VLOOKUP(N91,【参考】数式用!$AD$2:$AH$27,MATCH(O91,【参考】数式用!$K$4:$N$4,0)+1,0)),"")</f>
        <v/>
      </c>
      <c r="S91" s="120"/>
      <c r="T91" s="1025"/>
      <c r="U91" s="1026"/>
      <c r="V91" s="476" t="str">
        <f>IFERROR(IF(AND('別紙様式3-2（４・５月）'!O93="", O91&lt;&gt;""),P91, P91*VLOOKUP(AF91,【参考】数式用4!$DC$3:$DZ$106,MATCH(N91,【参考】数式用4!$DC$2:$DZ$2,0))),"")</f>
        <v/>
      </c>
      <c r="W91" s="471"/>
      <c r="X91" s="466"/>
      <c r="Y91" s="1012" t="str">
        <f>IFERROR(
     IF(OR('別紙様式3-2（４・５月）'!R93="",'別紙様式3-2（４・５月）'!Z93="ベア加算"),"",
                                            X91*VLOOKUP(N91,【参考】数式用!$AD$2:$AH$27,MATCH(W91,【参考】数式用!$K$4:$N$4,0)+1,0)
      ),"")</f>
        <v/>
      </c>
      <c r="Z91" s="1012"/>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3" t="str">
        <f>IFERROR(IF(OR('別紙様式3-2（４・５月）'!R94="",'別紙様式3-2（４・５月）'!Z94="ベア加算"),"",P92*VLOOKUP(N92,【参考】数式用!$AD$2:$AH$27,MATCH(O92,【参考】数式用!$K$4:$N$4,0)+1,0)),"")</f>
        <v/>
      </c>
      <c r="S92" s="120"/>
      <c r="T92" s="1025"/>
      <c r="U92" s="1026"/>
      <c r="V92" s="476" t="str">
        <f>IFERROR(IF(AND('別紙様式3-2（４・５月）'!O94="", O92&lt;&gt;""),P92, P92*VLOOKUP(AF92,【参考】数式用4!$DC$3:$DZ$106,MATCH(N92,【参考】数式用4!$DC$2:$DZ$2,0))),"")</f>
        <v/>
      </c>
      <c r="W92" s="471"/>
      <c r="X92" s="466"/>
      <c r="Y92" s="1012" t="str">
        <f>IFERROR(
     IF(OR('別紙様式3-2（４・５月）'!R94="",'別紙様式3-2（４・５月）'!Z94="ベア加算"),"",
                                            X92*VLOOKUP(N92,【参考】数式用!$AD$2:$AH$27,MATCH(W92,【参考】数式用!$K$4:$N$4,0)+1,0)
      ),"")</f>
        <v/>
      </c>
      <c r="Z92" s="1012"/>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3" t="str">
        <f>IFERROR(IF(OR('別紙様式3-2（４・５月）'!R95="",'別紙様式3-2（４・５月）'!Z95="ベア加算"),"",P93*VLOOKUP(N93,【参考】数式用!$AD$2:$AH$27,MATCH(O93,【参考】数式用!$K$4:$N$4,0)+1,0)),"")</f>
        <v/>
      </c>
      <c r="S93" s="120"/>
      <c r="T93" s="1025"/>
      <c r="U93" s="1026"/>
      <c r="V93" s="476" t="str">
        <f>IFERROR(IF(AND('別紙様式3-2（４・５月）'!O95="", O93&lt;&gt;""),P93, P93*VLOOKUP(AF93,【参考】数式用4!$DC$3:$DZ$106,MATCH(N93,【参考】数式用4!$DC$2:$DZ$2,0))),"")</f>
        <v/>
      </c>
      <c r="W93" s="471"/>
      <c r="X93" s="466"/>
      <c r="Y93" s="1012" t="str">
        <f>IFERROR(
     IF(OR('別紙様式3-2（４・５月）'!R95="",'別紙様式3-2（４・５月）'!Z95="ベア加算"),"",
                                            X93*VLOOKUP(N93,【参考】数式用!$AD$2:$AH$27,MATCH(W93,【参考】数式用!$K$4:$N$4,0)+1,0)
      ),"")</f>
        <v/>
      </c>
      <c r="Z93" s="1012"/>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3" t="str">
        <f>IFERROR(IF(OR('別紙様式3-2（４・５月）'!R96="",'別紙様式3-2（４・５月）'!Z96="ベア加算"),"",P94*VLOOKUP(N94,【参考】数式用!$AD$2:$AH$27,MATCH(O94,【参考】数式用!$K$4:$N$4,0)+1,0)),"")</f>
        <v/>
      </c>
      <c r="S94" s="120"/>
      <c r="T94" s="1025"/>
      <c r="U94" s="1026"/>
      <c r="V94" s="476" t="str">
        <f>IFERROR(IF(AND('別紙様式3-2（４・５月）'!O96="", O94&lt;&gt;""),P94, P94*VLOOKUP(AF94,【参考】数式用4!$DC$3:$DZ$106,MATCH(N94,【参考】数式用4!$DC$2:$DZ$2,0))),"")</f>
        <v/>
      </c>
      <c r="W94" s="471"/>
      <c r="X94" s="466"/>
      <c r="Y94" s="1012" t="str">
        <f>IFERROR(
     IF(OR('別紙様式3-2（４・５月）'!R96="",'別紙様式3-2（４・５月）'!Z96="ベア加算"),"",
                                            X94*VLOOKUP(N94,【参考】数式用!$AD$2:$AH$27,MATCH(W94,【参考】数式用!$K$4:$N$4,0)+1,0)
      ),"")</f>
        <v/>
      </c>
      <c r="Z94" s="1012"/>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3" t="str">
        <f>IFERROR(IF(OR('別紙様式3-2（４・５月）'!R97="",'別紙様式3-2（４・５月）'!Z97="ベア加算"),"",P95*VLOOKUP(N95,【参考】数式用!$AD$2:$AH$27,MATCH(O95,【参考】数式用!$K$4:$N$4,0)+1,0)),"")</f>
        <v/>
      </c>
      <c r="S95" s="120"/>
      <c r="T95" s="1025"/>
      <c r="U95" s="1026"/>
      <c r="V95" s="476" t="str">
        <f>IFERROR(IF(AND('別紙様式3-2（４・５月）'!O97="", O95&lt;&gt;""),P95, P95*VLOOKUP(AF95,【参考】数式用4!$DC$3:$DZ$106,MATCH(N95,【参考】数式用4!$DC$2:$DZ$2,0))),"")</f>
        <v/>
      </c>
      <c r="W95" s="471"/>
      <c r="X95" s="466"/>
      <c r="Y95" s="1012" t="str">
        <f>IFERROR(
     IF(OR('別紙様式3-2（４・５月）'!R97="",'別紙様式3-2（４・５月）'!Z97="ベア加算"),"",
                                            X95*VLOOKUP(N95,【参考】数式用!$AD$2:$AH$27,MATCH(W95,【参考】数式用!$K$4:$N$4,0)+1,0)
      ),"")</f>
        <v/>
      </c>
      <c r="Z95" s="1012"/>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3" t="str">
        <f>IFERROR(IF(OR('別紙様式3-2（４・５月）'!R98="",'別紙様式3-2（４・５月）'!Z98="ベア加算"),"",P96*VLOOKUP(N96,【参考】数式用!$AD$2:$AH$27,MATCH(O96,【参考】数式用!$K$4:$N$4,0)+1,0)),"")</f>
        <v/>
      </c>
      <c r="S96" s="120"/>
      <c r="T96" s="1025"/>
      <c r="U96" s="1026"/>
      <c r="V96" s="476" t="str">
        <f>IFERROR(IF(AND('別紙様式3-2（４・５月）'!O98="", O96&lt;&gt;""),P96, P96*VLOOKUP(AF96,【参考】数式用4!$DC$3:$DZ$106,MATCH(N96,【参考】数式用4!$DC$2:$DZ$2,0))),"")</f>
        <v/>
      </c>
      <c r="W96" s="471"/>
      <c r="X96" s="466"/>
      <c r="Y96" s="1012" t="str">
        <f>IFERROR(
     IF(OR('別紙様式3-2（４・５月）'!R98="",'別紙様式3-2（４・５月）'!Z98="ベア加算"),"",
                                            X96*VLOOKUP(N96,【参考】数式用!$AD$2:$AH$27,MATCH(W96,【参考】数式用!$K$4:$N$4,0)+1,0)
      ),"")</f>
        <v/>
      </c>
      <c r="Z96" s="1012"/>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3" t="str">
        <f>IFERROR(IF(OR('別紙様式3-2（４・５月）'!R99="",'別紙様式3-2（４・５月）'!Z99="ベア加算"),"",P97*VLOOKUP(N97,【参考】数式用!$AD$2:$AH$27,MATCH(O97,【参考】数式用!$K$4:$N$4,0)+1,0)),"")</f>
        <v/>
      </c>
      <c r="S97" s="120"/>
      <c r="T97" s="1025"/>
      <c r="U97" s="1026"/>
      <c r="V97" s="476" t="str">
        <f>IFERROR(IF(AND('別紙様式3-2（４・５月）'!O99="", O97&lt;&gt;""),P97, P97*VLOOKUP(AF97,【参考】数式用4!$DC$3:$DZ$106,MATCH(N97,【参考】数式用4!$DC$2:$DZ$2,0))),"")</f>
        <v/>
      </c>
      <c r="W97" s="471"/>
      <c r="X97" s="466"/>
      <c r="Y97" s="1012" t="str">
        <f>IFERROR(
     IF(OR('別紙様式3-2（４・５月）'!R99="",'別紙様式3-2（４・５月）'!Z99="ベア加算"),"",
                                            X97*VLOOKUP(N97,【参考】数式用!$AD$2:$AH$27,MATCH(W97,【参考】数式用!$K$4:$N$4,0)+1,0)
      ),"")</f>
        <v/>
      </c>
      <c r="Z97" s="1012"/>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3" t="str">
        <f>IFERROR(IF(OR('別紙様式3-2（４・５月）'!R100="",'別紙様式3-2（４・５月）'!Z100="ベア加算"),"",P98*VLOOKUP(N98,【参考】数式用!$AD$2:$AH$27,MATCH(O98,【参考】数式用!$K$4:$N$4,0)+1,0)),"")</f>
        <v/>
      </c>
      <c r="S98" s="120"/>
      <c r="T98" s="1025"/>
      <c r="U98" s="1026"/>
      <c r="V98" s="476" t="str">
        <f>IFERROR(IF(AND('別紙様式3-2（４・５月）'!O100="", O98&lt;&gt;""),P98, P98*VLOOKUP(AF98,【参考】数式用4!$DC$3:$DZ$106,MATCH(N98,【参考】数式用4!$DC$2:$DZ$2,0))),"")</f>
        <v/>
      </c>
      <c r="W98" s="471"/>
      <c r="X98" s="466"/>
      <c r="Y98" s="1012" t="str">
        <f>IFERROR(
     IF(OR('別紙様式3-2（４・５月）'!R100="",'別紙様式3-2（４・５月）'!Z100="ベア加算"),"",
                                            X98*VLOOKUP(N98,【参考】数式用!$AD$2:$AH$27,MATCH(W98,【参考】数式用!$K$4:$N$4,0)+1,0)
      ),"")</f>
        <v/>
      </c>
      <c r="Z98" s="1012"/>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3" t="str">
        <f>IFERROR(IF(OR('別紙様式3-2（４・５月）'!R101="",'別紙様式3-2（４・５月）'!Z101="ベア加算"),"",P99*VLOOKUP(N99,【参考】数式用!$AD$2:$AH$27,MATCH(O99,【参考】数式用!$K$4:$N$4,0)+1,0)),"")</f>
        <v/>
      </c>
      <c r="S99" s="120"/>
      <c r="T99" s="1025"/>
      <c r="U99" s="1026"/>
      <c r="V99" s="476" t="str">
        <f>IFERROR(IF(AND('別紙様式3-2（４・５月）'!O101="", O99&lt;&gt;""),P99, P99*VLOOKUP(AF99,【参考】数式用4!$DC$3:$DZ$106,MATCH(N99,【参考】数式用4!$DC$2:$DZ$2,0))),"")</f>
        <v/>
      </c>
      <c r="W99" s="471"/>
      <c r="X99" s="466"/>
      <c r="Y99" s="1012" t="str">
        <f>IFERROR(
     IF(OR('別紙様式3-2（４・５月）'!R101="",'別紙様式3-2（４・５月）'!Z101="ベア加算"),"",
                                            X99*VLOOKUP(N99,【参考】数式用!$AD$2:$AH$27,MATCH(W99,【参考】数式用!$K$4:$N$4,0)+1,0)
      ),"")</f>
        <v/>
      </c>
      <c r="Z99" s="1012"/>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3" t="str">
        <f>IFERROR(IF(OR('別紙様式3-2（４・５月）'!R102="",'別紙様式3-2（４・５月）'!Z102="ベア加算"),"",P100*VLOOKUP(N100,【参考】数式用!$AD$2:$AH$27,MATCH(O100,【参考】数式用!$K$4:$N$4,0)+1,0)),"")</f>
        <v/>
      </c>
      <c r="S100" s="120"/>
      <c r="T100" s="1025"/>
      <c r="U100" s="1026"/>
      <c r="V100" s="476" t="str">
        <f>IFERROR(IF(AND('別紙様式3-2（４・５月）'!O102="", O100&lt;&gt;""),P100, P100*VLOOKUP(AF100,【参考】数式用4!$DC$3:$DZ$106,MATCH(N100,【参考】数式用4!$DC$2:$DZ$2,0))),"")</f>
        <v/>
      </c>
      <c r="W100" s="471"/>
      <c r="X100" s="466"/>
      <c r="Y100" s="1012" t="str">
        <f>IFERROR(
     IF(OR('別紙様式3-2（４・５月）'!R102="",'別紙様式3-2（４・５月）'!Z102="ベア加算"),"",
                                            X100*VLOOKUP(N100,【参考】数式用!$AD$2:$AH$27,MATCH(W100,【参考】数式用!$K$4:$N$4,0)+1,0)
      ),"")</f>
        <v/>
      </c>
      <c r="Z100" s="1012"/>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3" t="str">
        <f>IFERROR(IF(OR('別紙様式3-2（４・５月）'!R103="",'別紙様式3-2（４・５月）'!Z103="ベア加算"),"",P101*VLOOKUP(N101,【参考】数式用!$AD$2:$AH$27,MATCH(O101,【参考】数式用!$K$4:$N$4,0)+1,0)),"")</f>
        <v/>
      </c>
      <c r="S101" s="120"/>
      <c r="T101" s="1025"/>
      <c r="U101" s="1026"/>
      <c r="V101" s="476" t="str">
        <f>IFERROR(IF(AND('別紙様式3-2（４・５月）'!O103="", O101&lt;&gt;""),P101, P101*VLOOKUP(AF101,【参考】数式用4!$DC$3:$DZ$106,MATCH(N101,【参考】数式用4!$DC$2:$DZ$2,0))),"")</f>
        <v/>
      </c>
      <c r="W101" s="471"/>
      <c r="X101" s="466"/>
      <c r="Y101" s="1012" t="str">
        <f>IFERROR(
     IF(OR('別紙様式3-2（４・５月）'!R103="",'別紙様式3-2（４・５月）'!Z103="ベア加算"),"",
                                            X101*VLOOKUP(N101,【参考】数式用!$AD$2:$AH$27,MATCH(W101,【参考】数式用!$K$4:$N$4,0)+1,0)
      ),"")</f>
        <v/>
      </c>
      <c r="Z101" s="1012"/>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3" t="str">
        <f>IFERROR(IF(OR('別紙様式3-2（４・５月）'!R104="",'別紙様式3-2（４・５月）'!Z104="ベア加算"),"",P102*VLOOKUP(N102,【参考】数式用!$AD$2:$AH$27,MATCH(O102,【参考】数式用!$K$4:$N$4,0)+1,0)),"")</f>
        <v/>
      </c>
      <c r="S102" s="120"/>
      <c r="T102" s="1025"/>
      <c r="U102" s="1026"/>
      <c r="V102" s="476" t="str">
        <f>IFERROR(IF(AND('別紙様式3-2（４・５月）'!O104="", O102&lt;&gt;""),P102, P102*VLOOKUP(AF102,【参考】数式用4!$DC$3:$DZ$106,MATCH(N102,【参考】数式用4!$DC$2:$DZ$2,0))),"")</f>
        <v/>
      </c>
      <c r="W102" s="471"/>
      <c r="X102" s="466"/>
      <c r="Y102" s="1012" t="str">
        <f>IFERROR(
     IF(OR('別紙様式3-2（４・５月）'!R104="",'別紙様式3-2（４・５月）'!Z104="ベア加算"),"",
                                            X102*VLOOKUP(N102,【参考】数式用!$AD$2:$AH$27,MATCH(W102,【参考】数式用!$K$4:$N$4,0)+1,0)
      ),"")</f>
        <v/>
      </c>
      <c r="Z102" s="1012"/>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3" t="str">
        <f>IFERROR(IF(OR('別紙様式3-2（４・５月）'!R105="",'別紙様式3-2（４・５月）'!Z105="ベア加算"),"",P103*VLOOKUP(N103,【参考】数式用!$AD$2:$AH$27,MATCH(O103,【参考】数式用!$K$4:$N$4,0)+1,0)),"")</f>
        <v/>
      </c>
      <c r="S103" s="120"/>
      <c r="T103" s="1025"/>
      <c r="U103" s="1026"/>
      <c r="V103" s="476" t="str">
        <f>IFERROR(IF(AND('別紙様式3-2（４・５月）'!O105="", O103&lt;&gt;""),P103, P103*VLOOKUP(AF103,【参考】数式用4!$DC$3:$DZ$106,MATCH(N103,【参考】数式用4!$DC$2:$DZ$2,0))),"")</f>
        <v/>
      </c>
      <c r="W103" s="471"/>
      <c r="X103" s="466"/>
      <c r="Y103" s="1012" t="str">
        <f>IFERROR(
     IF(OR('別紙様式3-2（４・５月）'!R105="",'別紙様式3-2（４・５月）'!Z105="ベア加算"),"",
                                            X103*VLOOKUP(N103,【参考】数式用!$AD$2:$AH$27,MATCH(W103,【参考】数式用!$K$4:$N$4,0)+1,0)
      ),"")</f>
        <v/>
      </c>
      <c r="Z103" s="1012"/>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3" t="str">
        <f>IFERROR(IF(OR('別紙様式3-2（４・５月）'!R106="",'別紙様式3-2（４・５月）'!Z106="ベア加算"),"",P104*VLOOKUP(N104,【参考】数式用!$AD$2:$AH$27,MATCH(O104,【参考】数式用!$K$4:$N$4,0)+1,0)),"")</f>
        <v/>
      </c>
      <c r="S104" s="120"/>
      <c r="T104" s="1025"/>
      <c r="U104" s="1026"/>
      <c r="V104" s="476" t="str">
        <f>IFERROR(IF(AND('別紙様式3-2（４・５月）'!O106="", O104&lt;&gt;""),P104, P104*VLOOKUP(AF104,【参考】数式用4!$DC$3:$DZ$106,MATCH(N104,【参考】数式用4!$DC$2:$DZ$2,0))),"")</f>
        <v/>
      </c>
      <c r="W104" s="471"/>
      <c r="X104" s="466"/>
      <c r="Y104" s="1012" t="str">
        <f>IFERROR(
     IF(OR('別紙様式3-2（４・５月）'!R106="",'別紙様式3-2（４・５月）'!Z106="ベア加算"),"",
                                            X104*VLOOKUP(N104,【参考】数式用!$AD$2:$AH$27,MATCH(W104,【参考】数式用!$K$4:$N$4,0)+1,0)
      ),"")</f>
        <v/>
      </c>
      <c r="Z104" s="1012"/>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3" t="str">
        <f>IFERROR(IF(OR('別紙様式3-2（４・５月）'!R107="",'別紙様式3-2（４・５月）'!Z107="ベア加算"),"",P105*VLOOKUP(N105,【参考】数式用!$AD$2:$AH$27,MATCH(O105,【参考】数式用!$K$4:$N$4,0)+1,0)),"")</f>
        <v/>
      </c>
      <c r="S105" s="120"/>
      <c r="T105" s="1025"/>
      <c r="U105" s="1026"/>
      <c r="V105" s="476" t="str">
        <f>IFERROR(IF(AND('別紙様式3-2（４・５月）'!O107="", O105&lt;&gt;""),P105, P105*VLOOKUP(AF105,【参考】数式用4!$DC$3:$DZ$106,MATCH(N105,【参考】数式用4!$DC$2:$DZ$2,0))),"")</f>
        <v/>
      </c>
      <c r="W105" s="471"/>
      <c r="X105" s="466"/>
      <c r="Y105" s="1012" t="str">
        <f>IFERROR(
     IF(OR('別紙様式3-2（４・５月）'!R107="",'別紙様式3-2（４・５月）'!Z107="ベア加算"),"",
                                            X105*VLOOKUP(N105,【参考】数式用!$AD$2:$AH$27,MATCH(W105,【参考】数式用!$K$4:$N$4,0)+1,0)
      ),"")</f>
        <v/>
      </c>
      <c r="Z105" s="1012"/>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3" t="str">
        <f>IFERROR(IF(OR('別紙様式3-2（４・５月）'!R108="",'別紙様式3-2（４・５月）'!Z108="ベア加算"),"",P106*VLOOKUP(N106,【参考】数式用!$AD$2:$AH$27,MATCH(O106,【参考】数式用!$K$4:$N$4,0)+1,0)),"")</f>
        <v/>
      </c>
      <c r="S106" s="120"/>
      <c r="T106" s="1025"/>
      <c r="U106" s="1026"/>
      <c r="V106" s="476" t="str">
        <f>IFERROR(IF(AND('別紙様式3-2（４・５月）'!O108="", O106&lt;&gt;""),P106, P106*VLOOKUP(AF106,【参考】数式用4!$DC$3:$DZ$106,MATCH(N106,【参考】数式用4!$DC$2:$DZ$2,0))),"")</f>
        <v/>
      </c>
      <c r="W106" s="471"/>
      <c r="X106" s="466"/>
      <c r="Y106" s="1012" t="str">
        <f>IFERROR(
     IF(OR('別紙様式3-2（４・５月）'!R108="",'別紙様式3-2（４・５月）'!Z108="ベア加算"),"",
                                            X106*VLOOKUP(N106,【参考】数式用!$AD$2:$AH$27,MATCH(W106,【参考】数式用!$K$4:$N$4,0)+1,0)
      ),"")</f>
        <v/>
      </c>
      <c r="Z106" s="1012"/>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3" t="str">
        <f>IFERROR(IF(OR('別紙様式3-2（４・５月）'!R109="",'別紙様式3-2（４・５月）'!Z109="ベア加算"),"",P107*VLOOKUP(N107,【参考】数式用!$AD$2:$AH$27,MATCH(O107,【参考】数式用!$K$4:$N$4,0)+1,0)),"")</f>
        <v/>
      </c>
      <c r="S107" s="120"/>
      <c r="T107" s="1025"/>
      <c r="U107" s="1026"/>
      <c r="V107" s="476" t="str">
        <f>IFERROR(IF(AND('別紙様式3-2（４・５月）'!O109="", O107&lt;&gt;""),P107, P107*VLOOKUP(AF107,【参考】数式用4!$DC$3:$DZ$106,MATCH(N107,【参考】数式用4!$DC$2:$DZ$2,0))),"")</f>
        <v/>
      </c>
      <c r="W107" s="471"/>
      <c r="X107" s="466"/>
      <c r="Y107" s="1012" t="str">
        <f>IFERROR(
     IF(OR('別紙様式3-2（４・５月）'!R109="",'別紙様式3-2（４・５月）'!Z109="ベア加算"),"",
                                            X107*VLOOKUP(N107,【参考】数式用!$AD$2:$AH$27,MATCH(W107,【参考】数式用!$K$4:$N$4,0)+1,0)
      ),"")</f>
        <v/>
      </c>
      <c r="Z107" s="1012"/>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3" t="str">
        <f>IFERROR(IF(OR('別紙様式3-2（４・５月）'!R110="",'別紙様式3-2（４・５月）'!Z110="ベア加算"),"",P108*VLOOKUP(N108,【参考】数式用!$AD$2:$AH$27,MATCH(O108,【参考】数式用!$K$4:$N$4,0)+1,0)),"")</f>
        <v/>
      </c>
      <c r="S108" s="120"/>
      <c r="T108" s="1025"/>
      <c r="U108" s="1026"/>
      <c r="V108" s="476" t="str">
        <f>IFERROR(IF(AND('別紙様式3-2（４・５月）'!O110="", O108&lt;&gt;""),P108, P108*VLOOKUP(AF108,【参考】数式用4!$DC$3:$DZ$106,MATCH(N108,【参考】数式用4!$DC$2:$DZ$2,0))),"")</f>
        <v/>
      </c>
      <c r="W108" s="471"/>
      <c r="X108" s="466"/>
      <c r="Y108" s="1012" t="str">
        <f>IFERROR(
     IF(OR('別紙様式3-2（４・５月）'!R110="",'別紙様式3-2（４・５月）'!Z110="ベア加算"),"",
                                            X108*VLOOKUP(N108,【参考】数式用!$AD$2:$AH$27,MATCH(W108,【参考】数式用!$K$4:$N$4,0)+1,0)
      ),"")</f>
        <v/>
      </c>
      <c r="Z108" s="1012"/>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3" t="str">
        <f>IFERROR(IF(OR('別紙様式3-2（４・５月）'!R111="",'別紙様式3-2（４・５月）'!Z111="ベア加算"),"",P109*VLOOKUP(N109,【参考】数式用!$AD$2:$AH$27,MATCH(O109,【参考】数式用!$K$4:$N$4,0)+1,0)),"")</f>
        <v/>
      </c>
      <c r="S109" s="120"/>
      <c r="T109" s="1025"/>
      <c r="U109" s="1026"/>
      <c r="V109" s="476" t="str">
        <f>IFERROR(IF(AND('別紙様式3-2（４・５月）'!O111="", O109&lt;&gt;""),P109, P109*VLOOKUP(AF109,【参考】数式用4!$DC$3:$DZ$106,MATCH(N109,【参考】数式用4!$DC$2:$DZ$2,0))),"")</f>
        <v/>
      </c>
      <c r="W109" s="471"/>
      <c r="X109" s="466"/>
      <c r="Y109" s="1012" t="str">
        <f>IFERROR(
     IF(OR('別紙様式3-2（４・５月）'!R111="",'別紙様式3-2（４・５月）'!Z111="ベア加算"),"",
                                            X109*VLOOKUP(N109,【参考】数式用!$AD$2:$AH$27,MATCH(W109,【参考】数式用!$K$4:$N$4,0)+1,0)
      ),"")</f>
        <v/>
      </c>
      <c r="Z109" s="1012"/>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3" t="str">
        <f>IFERROR(IF(OR('別紙様式3-2（４・５月）'!R112="",'別紙様式3-2（４・５月）'!Z112="ベア加算"),"",P110*VLOOKUP(N110,【参考】数式用!$AD$2:$AH$27,MATCH(O110,【参考】数式用!$K$4:$N$4,0)+1,0)),"")</f>
        <v/>
      </c>
      <c r="S110" s="120"/>
      <c r="T110" s="1025"/>
      <c r="U110" s="1026"/>
      <c r="V110" s="476" t="str">
        <f>IFERROR(IF(AND('別紙様式3-2（４・５月）'!O112="", O110&lt;&gt;""),P110, P110*VLOOKUP(AF110,【参考】数式用4!$DC$3:$DZ$106,MATCH(N110,【参考】数式用4!$DC$2:$DZ$2,0))),"")</f>
        <v/>
      </c>
      <c r="W110" s="471"/>
      <c r="X110" s="466"/>
      <c r="Y110" s="1012" t="str">
        <f>IFERROR(
     IF(OR('別紙様式3-2（４・５月）'!R112="",'別紙様式3-2（４・５月）'!Z112="ベア加算"),"",
                                            X110*VLOOKUP(N110,【参考】数式用!$AD$2:$AH$27,MATCH(W110,【参考】数式用!$K$4:$N$4,0)+1,0)
      ),"")</f>
        <v/>
      </c>
      <c r="Z110" s="1012"/>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3" t="str">
        <f>IFERROR(IF(OR('別紙様式3-2（４・５月）'!R113="",'別紙様式3-2（４・５月）'!Z113="ベア加算"),"",P111*VLOOKUP(N111,【参考】数式用!$AD$2:$AH$27,MATCH(O111,【参考】数式用!$K$4:$N$4,0)+1,0)),"")</f>
        <v/>
      </c>
      <c r="S111" s="120"/>
      <c r="T111" s="1025"/>
      <c r="U111" s="1026"/>
      <c r="V111" s="476" t="str">
        <f>IFERROR(IF(AND('別紙様式3-2（４・５月）'!O113="", O111&lt;&gt;""),P111, P111*VLOOKUP(AF111,【参考】数式用4!$DC$3:$DZ$106,MATCH(N111,【参考】数式用4!$DC$2:$DZ$2,0))),"")</f>
        <v/>
      </c>
      <c r="W111" s="471"/>
      <c r="X111" s="466"/>
      <c r="Y111" s="1012" t="str">
        <f>IFERROR(
     IF(OR('別紙様式3-2（４・５月）'!R113="",'別紙様式3-2（４・５月）'!Z113="ベア加算"),"",
                                            X111*VLOOKUP(N111,【参考】数式用!$AD$2:$AH$27,MATCH(W111,【参考】数式用!$K$4:$N$4,0)+1,0)
      ),"")</f>
        <v/>
      </c>
      <c r="Z111" s="1012"/>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3" t="str">
        <f>IFERROR(IF(OR('別紙様式3-2（４・５月）'!R114="",'別紙様式3-2（４・５月）'!Z114="ベア加算"),"",P112*VLOOKUP(N112,【参考】数式用!$AD$2:$AH$27,MATCH(O112,【参考】数式用!$K$4:$N$4,0)+1,0)),"")</f>
        <v/>
      </c>
      <c r="S112" s="120"/>
      <c r="T112" s="1025"/>
      <c r="U112" s="1026"/>
      <c r="V112" s="476" t="str">
        <f>IFERROR(IF(AND('別紙様式3-2（４・５月）'!O114="", O112&lt;&gt;""),P112, P112*VLOOKUP(AF112,【参考】数式用4!$DC$3:$DZ$106,MATCH(N112,【参考】数式用4!$DC$2:$DZ$2,0))),"")</f>
        <v/>
      </c>
      <c r="W112" s="471"/>
      <c r="X112" s="466"/>
      <c r="Y112" s="1012" t="str">
        <f>IFERROR(
     IF(OR('別紙様式3-2（４・５月）'!R114="",'別紙様式3-2（４・５月）'!Z114="ベア加算"),"",
                                            X112*VLOOKUP(N112,【参考】数式用!$AD$2:$AH$27,MATCH(W112,【参考】数式用!$K$4:$N$4,0)+1,0)
      ),"")</f>
        <v/>
      </c>
      <c r="Z112" s="1012"/>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3" t="str">
        <f>IFERROR(IF(OR('別紙様式3-2（４・５月）'!R115="",'別紙様式3-2（４・５月）'!Z115="ベア加算"),"",P113*VLOOKUP(N113,【参考】数式用!$AD$2:$AH$27,MATCH(O113,【参考】数式用!$K$4:$N$4,0)+1,0)),"")</f>
        <v/>
      </c>
      <c r="S113" s="120"/>
      <c r="T113" s="1023"/>
      <c r="U113" s="1024"/>
      <c r="V113" s="476" t="str">
        <f>IFERROR(IF(AND('別紙様式3-2（４・５月）'!O115="", O113&lt;&gt;""),P113, P113*VLOOKUP(AF113,【参考】数式用4!$DC$3:$DZ$106,MATCH(N113,【参考】数式用4!$DC$2:$DZ$2,0))),"")</f>
        <v/>
      </c>
      <c r="W113" s="472"/>
      <c r="X113" s="473"/>
      <c r="Y113" s="1013" t="str">
        <f>IFERROR(
     IF(OR('別紙様式3-2（４・５月）'!R115="",'別紙様式3-2（４・５月）'!Z115="ベア加算"),"",
                                            X113*VLOOKUP(N113,【参考】数式用!$AD$2:$AH$27,MATCH(W113,【参考】数式用!$K$4:$N$4,0)+1,0)
      ),"")</f>
        <v/>
      </c>
      <c r="Z113" s="1013"/>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ongB1H3nluvJfldYk/UOZnZ1fQ22MWZVtjKml6oGpEt3TeA3jg+qbNz4cP1mmRhMX09L5X4Z+HiCbAuwqCM9QQ==" saltValue="3nlFQHfFNPnvXuwYOjtJM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AN1" zoomScale="115" zoomScaleNormal="115" workbookViewId="0">
      <selection activeCell="AD3" sqref="AD3"/>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legacy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5373B1-87DA-4881-BED7-58B693807D41}"/>
</file>

<file path=customXml/itemProps2.xml><?xml version="1.0" encoding="utf-8"?>
<ds:datastoreItem xmlns:ds="http://schemas.openxmlformats.org/officeDocument/2006/customXml" ds:itemID="{AF0D5498-C83D-45E7-9452-A33BB25A58F7}">
  <ds:schemaRefs>
    <ds:schemaRef ds:uri="http://purl.org/dc/elements/1.1/"/>
    <ds:schemaRef ds:uri="http://www.w3.org/XML/1998/namespace"/>
    <ds:schemaRef ds:uri="e60fd174-b192-4fdb-8980-a9c623028ceb"/>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263dbbe5-076b-4606-a03b-9598f5f2f35a"/>
    <ds:schemaRef ds:uri="http://purl.org/dc/dcmitype/"/>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